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44" windowWidth="16260" windowHeight="5328"/>
  </bookViews>
  <sheets>
    <sheet name="Лист5" sheetId="1" r:id="rId1"/>
  </sheets>
  <definedNames>
    <definedName name="_xlnm.Print_Titles" localSheetId="0">Лист5!$A:$A,Лист5!$3:$4</definedName>
  </definedNames>
  <calcPr calcId="145621" fullCalcOnLoad="1"/>
</workbook>
</file>

<file path=xl/calcChain.xml><?xml version="1.0" encoding="utf-8"?>
<calcChain xmlns="http://schemas.openxmlformats.org/spreadsheetml/2006/main">
  <c r="CI45" i="1" l="1"/>
  <c r="AK45" i="1"/>
  <c r="CJ45" i="1" s="1"/>
  <c r="AJ45" i="1"/>
  <c r="AI45" i="1"/>
  <c r="AH45" i="1"/>
  <c r="AG45" i="1"/>
  <c r="AF45" i="1"/>
  <c r="AE45" i="1"/>
  <c r="CH45" i="1" s="1"/>
  <c r="AD45" i="1"/>
  <c r="AC45" i="1"/>
  <c r="AB45" i="1"/>
  <c r="AA45" i="1"/>
  <c r="Z45" i="1"/>
  <c r="CJ44" i="1"/>
  <c r="CH44" i="1"/>
  <c r="AK44" i="1"/>
  <c r="AJ44" i="1"/>
  <c r="AI44" i="1"/>
  <c r="AH44" i="1"/>
  <c r="AG44" i="1"/>
  <c r="AF44" i="1"/>
  <c r="AE44" i="1"/>
  <c r="AD44" i="1"/>
  <c r="AC44" i="1"/>
  <c r="AB44" i="1"/>
  <c r="CI44" i="1" s="1"/>
  <c r="AA44" i="1"/>
  <c r="Z44" i="1"/>
  <c r="CI43" i="1"/>
  <c r="AK43" i="1"/>
  <c r="CJ43" i="1" s="1"/>
  <c r="AJ43" i="1"/>
  <c r="AI43" i="1"/>
  <c r="AH43" i="1"/>
  <c r="AG43" i="1"/>
  <c r="AF43" i="1"/>
  <c r="AE43" i="1"/>
  <c r="CH43" i="1" s="1"/>
  <c r="AD43" i="1"/>
  <c r="AC43" i="1"/>
  <c r="AB43" i="1"/>
  <c r="AA43" i="1"/>
  <c r="Z43" i="1"/>
  <c r="CJ42" i="1"/>
  <c r="CH42" i="1"/>
  <c r="AK42" i="1"/>
  <c r="AJ42" i="1"/>
  <c r="AI42" i="1"/>
  <c r="AH42" i="1"/>
  <c r="AG42" i="1"/>
  <c r="AF42" i="1"/>
  <c r="AE42" i="1"/>
  <c r="AD42" i="1"/>
  <c r="AC42" i="1"/>
  <c r="AB42" i="1"/>
  <c r="CI42" i="1" s="1"/>
  <c r="AA42" i="1"/>
  <c r="Z42" i="1"/>
  <c r="CI41" i="1"/>
  <c r="AK41" i="1"/>
  <c r="CJ41" i="1" s="1"/>
  <c r="AJ41" i="1"/>
  <c r="AI41" i="1"/>
  <c r="AH41" i="1"/>
  <c r="AG41" i="1"/>
  <c r="AF41" i="1"/>
  <c r="AE41" i="1"/>
  <c r="CH41" i="1" s="1"/>
  <c r="AD41" i="1"/>
  <c r="AC41" i="1"/>
  <c r="AB41" i="1"/>
  <c r="AA41" i="1"/>
  <c r="Z41" i="1"/>
  <c r="CJ40" i="1"/>
  <c r="CH40" i="1"/>
  <c r="AK40" i="1"/>
  <c r="AJ40" i="1"/>
  <c r="AI40" i="1"/>
  <c r="AH40" i="1"/>
  <c r="AG40" i="1"/>
  <c r="AF40" i="1"/>
  <c r="AE40" i="1"/>
  <c r="AD40" i="1"/>
  <c r="AC40" i="1"/>
  <c r="AB40" i="1"/>
  <c r="CI40" i="1" s="1"/>
  <c r="AA40" i="1"/>
  <c r="Z40" i="1"/>
  <c r="CI39" i="1"/>
  <c r="AK39" i="1"/>
  <c r="CJ39" i="1" s="1"/>
  <c r="AJ39" i="1"/>
  <c r="AI39" i="1"/>
  <c r="AH39" i="1"/>
  <c r="AG39" i="1"/>
  <c r="AF39" i="1"/>
  <c r="AE39" i="1"/>
  <c r="CH39" i="1" s="1"/>
  <c r="AD39" i="1"/>
  <c r="AC39" i="1"/>
  <c r="AB39" i="1"/>
  <c r="AA39" i="1"/>
  <c r="Z39" i="1"/>
  <c r="CJ38" i="1"/>
  <c r="CH38" i="1"/>
  <c r="AK38" i="1"/>
  <c r="AJ38" i="1"/>
  <c r="AI38" i="1"/>
  <c r="AH38" i="1"/>
  <c r="AG38" i="1"/>
  <c r="AF38" i="1"/>
  <c r="AE38" i="1"/>
  <c r="AD38" i="1"/>
  <c r="AC38" i="1"/>
  <c r="AB38" i="1"/>
  <c r="CI38" i="1" s="1"/>
  <c r="AA38" i="1"/>
  <c r="Z38" i="1"/>
  <c r="CI37" i="1"/>
  <c r="AK37" i="1"/>
  <c r="CJ37" i="1" s="1"/>
  <c r="AJ37" i="1"/>
  <c r="AI37" i="1"/>
  <c r="AH37" i="1"/>
  <c r="AG37" i="1"/>
  <c r="AF37" i="1"/>
  <c r="AE37" i="1"/>
  <c r="CH37" i="1" s="1"/>
  <c r="AD37" i="1"/>
  <c r="AC37" i="1"/>
  <c r="AB37" i="1"/>
  <c r="AA37" i="1"/>
  <c r="Z37" i="1"/>
  <c r="CJ36" i="1"/>
  <c r="CH36" i="1"/>
  <c r="AK36" i="1"/>
  <c r="AJ36" i="1"/>
  <c r="AI36" i="1"/>
  <c r="AH36" i="1"/>
  <c r="AG36" i="1"/>
  <c r="AF36" i="1"/>
  <c r="AE36" i="1"/>
  <c r="AD36" i="1"/>
  <c r="AC36" i="1"/>
  <c r="AB36" i="1"/>
  <c r="CI36" i="1" s="1"/>
  <c r="AA36" i="1"/>
  <c r="Z36" i="1"/>
  <c r="CI35" i="1"/>
  <c r="AK35" i="1"/>
  <c r="CJ35" i="1" s="1"/>
  <c r="AJ35" i="1"/>
  <c r="AI35" i="1"/>
  <c r="AH35" i="1"/>
  <c r="AG35" i="1"/>
  <c r="AF35" i="1"/>
  <c r="AE35" i="1"/>
  <c r="CH35" i="1" s="1"/>
  <c r="AD35" i="1"/>
  <c r="AC35" i="1"/>
  <c r="AB35" i="1"/>
  <c r="AA35" i="1"/>
  <c r="Z35" i="1"/>
  <c r="CJ34" i="1"/>
  <c r="CH34" i="1"/>
  <c r="AK34" i="1"/>
  <c r="AJ34" i="1"/>
  <c r="AI34" i="1"/>
  <c r="AH34" i="1"/>
  <c r="AG34" i="1"/>
  <c r="AF34" i="1"/>
  <c r="AE34" i="1"/>
  <c r="AD34" i="1"/>
  <c r="AC34" i="1"/>
  <c r="AB34" i="1"/>
  <c r="CI34" i="1" s="1"/>
  <c r="AA34" i="1"/>
  <c r="Z34" i="1"/>
  <c r="CI33" i="1"/>
  <c r="AK33" i="1"/>
  <c r="CJ33" i="1" s="1"/>
  <c r="AJ33" i="1"/>
  <c r="AI33" i="1"/>
  <c r="AH33" i="1"/>
  <c r="AG33" i="1"/>
  <c r="AF33" i="1"/>
  <c r="AE33" i="1"/>
  <c r="CH33" i="1" s="1"/>
  <c r="AD33" i="1"/>
  <c r="AC33" i="1"/>
  <c r="AB33" i="1"/>
  <c r="AA33" i="1"/>
  <c r="Z33" i="1"/>
  <c r="CJ32" i="1"/>
  <c r="CH32" i="1"/>
  <c r="AK32" i="1"/>
  <c r="AJ32" i="1"/>
  <c r="AI32" i="1"/>
  <c r="AH32" i="1"/>
  <c r="AG32" i="1"/>
  <c r="AF32" i="1"/>
  <c r="AE32" i="1"/>
  <c r="AD32" i="1"/>
  <c r="AC32" i="1"/>
  <c r="AB32" i="1"/>
  <c r="CI32" i="1" s="1"/>
  <c r="AA32" i="1"/>
  <c r="Z32" i="1"/>
  <c r="CI31" i="1"/>
  <c r="AK31" i="1"/>
  <c r="CJ31" i="1" s="1"/>
  <c r="AJ31" i="1"/>
  <c r="AI31" i="1"/>
  <c r="AH31" i="1"/>
  <c r="AG31" i="1"/>
  <c r="AF31" i="1"/>
  <c r="AE31" i="1"/>
  <c r="CH31" i="1" s="1"/>
  <c r="AD31" i="1"/>
  <c r="AC31" i="1"/>
  <c r="AB31" i="1"/>
  <c r="AA31" i="1"/>
  <c r="Z31" i="1"/>
  <c r="CJ30" i="1"/>
  <c r="CH30" i="1"/>
  <c r="AK30" i="1"/>
  <c r="AJ30" i="1"/>
  <c r="AI30" i="1"/>
  <c r="AH30" i="1"/>
  <c r="AG30" i="1"/>
  <c r="AF30" i="1"/>
  <c r="AE30" i="1"/>
  <c r="AD30" i="1"/>
  <c r="AC30" i="1"/>
  <c r="AB30" i="1"/>
  <c r="CI30" i="1" s="1"/>
  <c r="AA30" i="1"/>
  <c r="Z30" i="1"/>
  <c r="CI29" i="1"/>
  <c r="AK29" i="1"/>
  <c r="CJ29" i="1" s="1"/>
  <c r="AJ29" i="1"/>
  <c r="AI29" i="1"/>
  <c r="AH29" i="1"/>
  <c r="AG29" i="1"/>
  <c r="AF29" i="1"/>
  <c r="AE29" i="1"/>
  <c r="CH29" i="1" s="1"/>
  <c r="AD29" i="1"/>
  <c r="AC29" i="1"/>
  <c r="AB29" i="1"/>
  <c r="AA29" i="1"/>
  <c r="Z29" i="1"/>
  <c r="CJ28" i="1"/>
  <c r="CH28" i="1"/>
  <c r="AK28" i="1"/>
  <c r="AJ28" i="1"/>
  <c r="AI28" i="1"/>
  <c r="AH28" i="1"/>
  <c r="AG28" i="1"/>
  <c r="AF28" i="1"/>
  <c r="AE28" i="1"/>
  <c r="AD28" i="1"/>
  <c r="AC28" i="1"/>
  <c r="AB28" i="1"/>
  <c r="CI28" i="1" s="1"/>
  <c r="AA28" i="1"/>
  <c r="Z28" i="1"/>
  <c r="CI27" i="1"/>
  <c r="AK27" i="1"/>
  <c r="CJ27" i="1" s="1"/>
  <c r="AJ27" i="1"/>
  <c r="AI27" i="1"/>
  <c r="AH27" i="1"/>
  <c r="AG27" i="1"/>
  <c r="AF27" i="1"/>
  <c r="AE27" i="1"/>
  <c r="CH27" i="1" s="1"/>
  <c r="AD27" i="1"/>
  <c r="AC27" i="1"/>
  <c r="AB27" i="1"/>
  <c r="AA27" i="1"/>
  <c r="Z27" i="1"/>
  <c r="CJ26" i="1"/>
  <c r="CH26" i="1"/>
  <c r="AK26" i="1"/>
  <c r="AJ26" i="1"/>
  <c r="AI26" i="1"/>
  <c r="AH26" i="1"/>
  <c r="AG26" i="1"/>
  <c r="AF26" i="1"/>
  <c r="AE26" i="1"/>
  <c r="AD26" i="1"/>
  <c r="AC26" i="1"/>
  <c r="AB26" i="1"/>
  <c r="CI26" i="1" s="1"/>
  <c r="AA26" i="1"/>
  <c r="Z26" i="1"/>
  <c r="CI25" i="1"/>
  <c r="AK25" i="1"/>
  <c r="CJ25" i="1" s="1"/>
  <c r="AJ25" i="1"/>
  <c r="AI25" i="1"/>
  <c r="AH25" i="1"/>
  <c r="AG25" i="1"/>
  <c r="AF25" i="1"/>
  <c r="AE25" i="1"/>
  <c r="CH25" i="1" s="1"/>
  <c r="AD25" i="1"/>
  <c r="AC25" i="1"/>
  <c r="AB25" i="1"/>
  <c r="AA25" i="1"/>
  <c r="Z25" i="1"/>
  <c r="CJ24" i="1"/>
  <c r="CH24" i="1"/>
  <c r="AK24" i="1"/>
  <c r="AJ24" i="1"/>
  <c r="AI24" i="1"/>
  <c r="AH24" i="1"/>
  <c r="AG24" i="1"/>
  <c r="AF24" i="1"/>
  <c r="AE24" i="1"/>
  <c r="AD24" i="1"/>
  <c r="AC24" i="1"/>
  <c r="AB24" i="1"/>
  <c r="CI24" i="1" s="1"/>
  <c r="AA24" i="1"/>
  <c r="Z24" i="1"/>
  <c r="CI23" i="1"/>
  <c r="AK23" i="1"/>
  <c r="CJ23" i="1" s="1"/>
  <c r="AJ23" i="1"/>
  <c r="AI23" i="1"/>
  <c r="AH23" i="1"/>
  <c r="AG23" i="1"/>
  <c r="AF23" i="1"/>
  <c r="AE23" i="1"/>
  <c r="CH23" i="1" s="1"/>
  <c r="AD23" i="1"/>
  <c r="AC23" i="1"/>
  <c r="AB23" i="1"/>
  <c r="AA23" i="1"/>
  <c r="Z23" i="1"/>
  <c r="CJ22" i="1"/>
  <c r="CH22" i="1"/>
  <c r="AK22" i="1"/>
  <c r="AJ22" i="1"/>
  <c r="AI22" i="1"/>
  <c r="AH22" i="1"/>
  <c r="AG22" i="1"/>
  <c r="AF22" i="1"/>
  <c r="AE22" i="1"/>
  <c r="AD22" i="1"/>
  <c r="AC22" i="1"/>
  <c r="AB22" i="1"/>
  <c r="CI22" i="1" s="1"/>
  <c r="AA22" i="1"/>
  <c r="Z22" i="1"/>
  <c r="CI21" i="1"/>
  <c r="AK21" i="1"/>
  <c r="CJ21" i="1" s="1"/>
  <c r="AJ21" i="1"/>
  <c r="AI21" i="1"/>
  <c r="AH21" i="1"/>
  <c r="AG21" i="1"/>
  <c r="AF21" i="1"/>
  <c r="AE21" i="1"/>
  <c r="CH21" i="1" s="1"/>
  <c r="AD21" i="1"/>
  <c r="AC21" i="1"/>
  <c r="AB21" i="1"/>
  <c r="AA21" i="1"/>
  <c r="Z21" i="1"/>
  <c r="CJ20" i="1"/>
  <c r="CH20" i="1"/>
  <c r="AK20" i="1"/>
  <c r="AJ20" i="1"/>
  <c r="AI20" i="1"/>
  <c r="AH20" i="1"/>
  <c r="AG20" i="1"/>
  <c r="AF20" i="1"/>
  <c r="AE20" i="1"/>
  <c r="AD20" i="1"/>
  <c r="AC20" i="1"/>
  <c r="AB20" i="1"/>
  <c r="CI20" i="1" s="1"/>
  <c r="AA20" i="1"/>
  <c r="Z20" i="1"/>
  <c r="CI19" i="1"/>
  <c r="AK19" i="1"/>
  <c r="CJ19" i="1" s="1"/>
  <c r="AJ19" i="1"/>
  <c r="AI19" i="1"/>
  <c r="AH19" i="1"/>
  <c r="AG19" i="1"/>
  <c r="AF19" i="1"/>
  <c r="AE19" i="1"/>
  <c r="CH19" i="1" s="1"/>
  <c r="AD19" i="1"/>
  <c r="AC19" i="1"/>
  <c r="AB19" i="1"/>
  <c r="AA19" i="1"/>
  <c r="Z19" i="1"/>
  <c r="CJ18" i="1"/>
  <c r="CH18" i="1"/>
  <c r="AK18" i="1"/>
  <c r="AJ18" i="1"/>
  <c r="AI18" i="1"/>
  <c r="AH18" i="1"/>
  <c r="AG18" i="1"/>
  <c r="AF18" i="1"/>
  <c r="AE18" i="1"/>
  <c r="AD18" i="1"/>
  <c r="AC18" i="1"/>
  <c r="AB18" i="1"/>
  <c r="CI18" i="1" s="1"/>
  <c r="AA18" i="1"/>
  <c r="Z18" i="1"/>
  <c r="CI17" i="1"/>
  <c r="AK17" i="1"/>
  <c r="CJ17" i="1" s="1"/>
  <c r="AJ17" i="1"/>
  <c r="AI17" i="1"/>
  <c r="AH17" i="1"/>
  <c r="AG17" i="1"/>
  <c r="AF17" i="1"/>
  <c r="AE17" i="1"/>
  <c r="CH17" i="1" s="1"/>
  <c r="AD17" i="1"/>
  <c r="AC17" i="1"/>
  <c r="AB17" i="1"/>
  <c r="AA17" i="1"/>
  <c r="Z17" i="1"/>
  <c r="CJ16" i="1"/>
  <c r="CH16" i="1"/>
  <c r="AK16" i="1"/>
  <c r="AJ16" i="1"/>
  <c r="AI16" i="1"/>
  <c r="AH16" i="1"/>
  <c r="AG16" i="1"/>
  <c r="AF16" i="1"/>
  <c r="AE16" i="1"/>
  <c r="AD16" i="1"/>
  <c r="AC16" i="1"/>
  <c r="AB16" i="1"/>
  <c r="CI16" i="1" s="1"/>
  <c r="AA16" i="1"/>
  <c r="Z16" i="1"/>
  <c r="CI15" i="1"/>
  <c r="AK15" i="1"/>
  <c r="CJ15" i="1" s="1"/>
  <c r="AJ15" i="1"/>
  <c r="AI15" i="1"/>
  <c r="AH15" i="1"/>
  <c r="AG15" i="1"/>
  <c r="AF15" i="1"/>
  <c r="AE15" i="1"/>
  <c r="CH15" i="1" s="1"/>
  <c r="AD15" i="1"/>
  <c r="AC15" i="1"/>
  <c r="AB15" i="1"/>
  <c r="AA15" i="1"/>
  <c r="Z15" i="1"/>
  <c r="CJ14" i="1"/>
  <c r="CH14" i="1"/>
  <c r="AK14" i="1"/>
  <c r="AJ14" i="1"/>
  <c r="AI14" i="1"/>
  <c r="AH14" i="1"/>
  <c r="AG14" i="1"/>
  <c r="AF14" i="1"/>
  <c r="AE14" i="1"/>
  <c r="AD14" i="1"/>
  <c r="AC14" i="1"/>
  <c r="AB14" i="1"/>
  <c r="CI14" i="1" s="1"/>
  <c r="AA14" i="1"/>
  <c r="Z14" i="1"/>
  <c r="CI13" i="1"/>
  <c r="AK13" i="1"/>
  <c r="CJ13" i="1" s="1"/>
  <c r="AJ13" i="1"/>
  <c r="AI13" i="1"/>
  <c r="AH13" i="1"/>
  <c r="AG13" i="1"/>
  <c r="AF13" i="1"/>
  <c r="AE13" i="1"/>
  <c r="CH13" i="1" s="1"/>
  <c r="AD13" i="1"/>
  <c r="AC13" i="1"/>
  <c r="AB13" i="1"/>
  <c r="AA13" i="1"/>
  <c r="Z13" i="1"/>
  <c r="CJ12" i="1"/>
  <c r="CH12" i="1"/>
  <c r="AK12" i="1"/>
  <c r="AJ12" i="1"/>
  <c r="AI12" i="1"/>
  <c r="AH12" i="1"/>
  <c r="AG12" i="1"/>
  <c r="AF12" i="1"/>
  <c r="AE12" i="1"/>
  <c r="AD12" i="1"/>
  <c r="AC12" i="1"/>
  <c r="AB12" i="1"/>
  <c r="CI12" i="1" s="1"/>
  <c r="AA12" i="1"/>
  <c r="Z12" i="1"/>
  <c r="CI11" i="1"/>
  <c r="AK11" i="1"/>
  <c r="CJ11" i="1" s="1"/>
  <c r="AJ11" i="1"/>
  <c r="AI11" i="1"/>
  <c r="AH11" i="1"/>
  <c r="AG11" i="1"/>
  <c r="AF11" i="1"/>
  <c r="AE11" i="1"/>
  <c r="CH11" i="1" s="1"/>
  <c r="AD11" i="1"/>
  <c r="AC11" i="1"/>
  <c r="AB11" i="1"/>
  <c r="AA11" i="1"/>
  <c r="Z11" i="1"/>
  <c r="CJ10" i="1"/>
  <c r="CH10" i="1"/>
  <c r="AK10" i="1"/>
  <c r="AJ10" i="1"/>
  <c r="AI10" i="1"/>
  <c r="AH10" i="1"/>
  <c r="AG10" i="1"/>
  <c r="AF10" i="1"/>
  <c r="AE10" i="1"/>
  <c r="AD10" i="1"/>
  <c r="AC10" i="1"/>
  <c r="AB10" i="1"/>
  <c r="CI10" i="1" s="1"/>
  <c r="AA10" i="1"/>
  <c r="Z10" i="1"/>
  <c r="CI9" i="1"/>
  <c r="AK9" i="1"/>
  <c r="CJ9" i="1" s="1"/>
  <c r="AJ9" i="1"/>
  <c r="AI9" i="1"/>
  <c r="AH9" i="1"/>
  <c r="AG9" i="1"/>
  <c r="AF9" i="1"/>
  <c r="AE9" i="1"/>
  <c r="CH9" i="1" s="1"/>
  <c r="AD9" i="1"/>
  <c r="AC9" i="1"/>
  <c r="AB9" i="1"/>
  <c r="AA9" i="1"/>
  <c r="Z9" i="1"/>
  <c r="CJ8" i="1"/>
  <c r="CH8" i="1"/>
  <c r="AK8" i="1"/>
  <c r="AJ8" i="1"/>
  <c r="AI8" i="1"/>
  <c r="AH8" i="1"/>
  <c r="AG8" i="1"/>
  <c r="AF8" i="1"/>
  <c r="AE8" i="1"/>
  <c r="AD8" i="1"/>
  <c r="AC8" i="1"/>
  <c r="AB8" i="1"/>
  <c r="CI8" i="1" s="1"/>
  <c r="AA8" i="1"/>
  <c r="Z8" i="1"/>
  <c r="CI7" i="1"/>
  <c r="AK7" i="1"/>
  <c r="CJ7" i="1" s="1"/>
  <c r="AJ7" i="1"/>
  <c r="AI7" i="1"/>
  <c r="AH7" i="1"/>
  <c r="AG7" i="1"/>
  <c r="AF7" i="1"/>
  <c r="AE7" i="1"/>
  <c r="CH7" i="1" s="1"/>
  <c r="AD7" i="1"/>
  <c r="AC7" i="1"/>
  <c r="AB7" i="1"/>
  <c r="AA7" i="1"/>
  <c r="Z7" i="1"/>
  <c r="CJ6" i="1"/>
  <c r="CH6" i="1"/>
  <c r="AK6" i="1"/>
  <c r="AJ6" i="1"/>
  <c r="AI6" i="1"/>
  <c r="AH6" i="1"/>
  <c r="AG6" i="1"/>
  <c r="AF6" i="1"/>
  <c r="AE6" i="1"/>
  <c r="AD6" i="1"/>
  <c r="AC6" i="1"/>
  <c r="AB6" i="1"/>
  <c r="CI6" i="1" s="1"/>
  <c r="AA6" i="1"/>
  <c r="Z6" i="1"/>
  <c r="CI5" i="1"/>
  <c r="AK5" i="1"/>
  <c r="CJ5" i="1" s="1"/>
  <c r="AJ5" i="1"/>
  <c r="AI5" i="1"/>
  <c r="AH5" i="1"/>
  <c r="AG5" i="1"/>
  <c r="AF5" i="1"/>
  <c r="AE5" i="1"/>
  <c r="CH5" i="1" s="1"/>
  <c r="AD5" i="1"/>
  <c r="AC5" i="1"/>
  <c r="AB5" i="1"/>
  <c r="AA5" i="1"/>
  <c r="Z5" i="1"/>
</calcChain>
</file>

<file path=xl/sharedStrings.xml><?xml version="1.0" encoding="utf-8"?>
<sst xmlns="http://schemas.openxmlformats.org/spreadsheetml/2006/main" count="137" uniqueCount="68">
  <si>
    <t>Коммуналка за 2016 год ЖЭУ Ангарский</t>
  </si>
  <si>
    <t>Адрес</t>
  </si>
  <si>
    <t>Водоотведение  ГВ</t>
  </si>
  <si>
    <t>Водоотведение  ХВ</t>
  </si>
  <si>
    <t>Водоотведение ХВ+ГВ</t>
  </si>
  <si>
    <t>Горячее водоснабжение</t>
  </si>
  <si>
    <t>Отопление</t>
  </si>
  <si>
    <t>Холодное водоснабжение</t>
  </si>
  <si>
    <t>Электроснабжение</t>
  </si>
  <si>
    <t>ИТОГО перерасчет по кач-ву ком усл</t>
  </si>
  <si>
    <t>Зад-ть по ком р на начало года</t>
  </si>
  <si>
    <t>Зад-ть по ком рес на конец года</t>
  </si>
  <si>
    <t xml:space="preserve"> Вх .Дебет</t>
  </si>
  <si>
    <t xml:space="preserve"> ВХ.Кредит</t>
  </si>
  <si>
    <t xml:space="preserve"> Зад-ть по ком рес на начало года</t>
  </si>
  <si>
    <t>Начислено по тарифу</t>
  </si>
  <si>
    <t>Перерасчет по тарифу</t>
  </si>
  <si>
    <t xml:space="preserve"> Качество по тарифу ком рес</t>
  </si>
  <si>
    <t xml:space="preserve"> Всего начислено</t>
  </si>
  <si>
    <t xml:space="preserve"> Оплачено</t>
  </si>
  <si>
    <t xml:space="preserve"> Коррекция сальдо</t>
  </si>
  <si>
    <t xml:space="preserve"> ИС Дебет</t>
  </si>
  <si>
    <t xml:space="preserve"> ИсКредит</t>
  </si>
  <si>
    <t xml:space="preserve"> Зад-ть по ком рес на конец года</t>
  </si>
  <si>
    <t xml:space="preserve"> Начислено по тарифу</t>
  </si>
  <si>
    <t xml:space="preserve"> Перерасчет по тарифу</t>
  </si>
  <si>
    <t>Качество по тарифу ком рес</t>
  </si>
  <si>
    <t>ул.  Ангарская 102</t>
  </si>
  <si>
    <t>ул.  Ангарская 114</t>
  </si>
  <si>
    <t>ул.  Ангарская 116</t>
  </si>
  <si>
    <t>ул.  Ангарская 118</t>
  </si>
  <si>
    <t>ул.  Ангарская 122</t>
  </si>
  <si>
    <t>ул.  Жирновская 13</t>
  </si>
  <si>
    <t>ул.  Жирновская 19</t>
  </si>
  <si>
    <t>ул.  Жирновская 7</t>
  </si>
  <si>
    <t>ул.  Калеганова 5</t>
  </si>
  <si>
    <t>ул.  Калеганова 7</t>
  </si>
  <si>
    <t>ул.  Калеганова 9</t>
  </si>
  <si>
    <t>ул.  Новорядская 56</t>
  </si>
  <si>
    <t>ул.  Новорядская 58</t>
  </si>
  <si>
    <t>ул.  Римского-Корсакова 4</t>
  </si>
  <si>
    <t>ул.  Римского-Корсакова 6</t>
  </si>
  <si>
    <t>ул.  Рыбалко маршала 10</t>
  </si>
  <si>
    <t>ул.  Рыбалко маршала 12</t>
  </si>
  <si>
    <t>ул.  Рыбалко маршала 3</t>
  </si>
  <si>
    <t>ул.  Рыбалко маршала 8</t>
  </si>
  <si>
    <t>ул.  Твардовского 10</t>
  </si>
  <si>
    <t>ул.  Твардовского 12</t>
  </si>
  <si>
    <t>ул.  Твардовского 3</t>
  </si>
  <si>
    <t>ул.  Твардовского 5</t>
  </si>
  <si>
    <t>ул.  Твардовского 8</t>
  </si>
  <si>
    <t>ул.  Твардовского 9</t>
  </si>
  <si>
    <t>ул.  Тимофеева политрука 10</t>
  </si>
  <si>
    <t>ул.  Тимофеева политрука 4</t>
  </si>
  <si>
    <t>ул.  Тимофеева политрука 5</t>
  </si>
  <si>
    <t>ул.  Тимофеева политрука 6</t>
  </si>
  <si>
    <t>ул.  Тимофеева политрука 8</t>
  </si>
  <si>
    <t>ул.  Тургенева 12</t>
  </si>
  <si>
    <t>ул.  Тургенева 14</t>
  </si>
  <si>
    <t>ул.  Тургенева 16</t>
  </si>
  <si>
    <t>ул.  Тургенева 18</t>
  </si>
  <si>
    <t>ул.  Тургенева 2</t>
  </si>
  <si>
    <t>ул.  Тургенева 2 А</t>
  </si>
  <si>
    <t>ул.  Тургенева 20</t>
  </si>
  <si>
    <t>ул.  Тургенева 4</t>
  </si>
  <si>
    <t>ул.  Тургенева 6</t>
  </si>
  <si>
    <t>ул.  Тургенева 8</t>
  </si>
  <si>
    <t>ул.  Щербины комиссара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</si>
</sst>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5"/>
  <sheetViews>
    <sheetView tabSelected="1" workbookViewId="0">
      <pane xSplit="1" ySplit="4" topLeftCell="AF5" activePane="bottomRight" state="frozen"/>
      <selection pane="topRight" activeCell="B1" sqref="B1"/>
      <selection pane="bottomLeft" activeCell="A5" sqref="A5"/>
      <selection pane="bottomRight" activeCell="CJ21" sqref="CJ21"/>
    </sheetView>
  </sheetViews>
  <sheetFormatPr defaultRowHeight="13.2" x14ac:dyDescent="0.25"/>
  <cols>
    <col min="1" max="1" width="27" customWidth="1"/>
    <col min="2" max="2" width="10.33203125" hidden="1" customWidth="1"/>
    <col min="3" max="3" width="9.88671875" hidden="1" customWidth="1"/>
    <col min="4" max="4" width="14.77734375" hidden="1" customWidth="1"/>
    <col min="5" max="5" width="13.77734375" hidden="1" customWidth="1"/>
    <col min="6" max="7" width="9.77734375" hidden="1" customWidth="1"/>
    <col min="8" max="9" width="11.6640625" hidden="1" customWidth="1"/>
    <col min="10" max="10" width="9" hidden="1" customWidth="1"/>
    <col min="11" max="11" width="10.109375" hidden="1" customWidth="1"/>
    <col min="12" max="12" width="9.109375" hidden="1" customWidth="1"/>
    <col min="13" max="14" width="10.109375" hidden="1" customWidth="1"/>
    <col min="15" max="15" width="9.109375" hidden="1" customWidth="1"/>
    <col min="16" max="16" width="10.109375" hidden="1" customWidth="1"/>
    <col min="17" max="17" width="11.6640625" hidden="1" customWidth="1"/>
    <col min="18" max="18" width="10.77734375" hidden="1" customWidth="1"/>
    <col min="19" max="19" width="9" hidden="1" customWidth="1"/>
    <col min="20" max="21" width="11.6640625" hidden="1" customWidth="1"/>
    <col min="22" max="22" width="9" hidden="1" customWidth="1"/>
    <col min="23" max="23" width="11.6640625" hidden="1" customWidth="1"/>
    <col min="24" max="31" width="10.109375" hidden="1" customWidth="1"/>
    <col min="32" max="33" width="10.109375" customWidth="1"/>
    <col min="34" max="36" width="10.109375" hidden="1" customWidth="1"/>
    <col min="37" max="37" width="10.109375" customWidth="1"/>
    <col min="38" max="38" width="11.6640625" hidden="1" customWidth="1"/>
    <col min="39" max="39" width="9.109375" hidden="1" customWidth="1"/>
    <col min="40" max="40" width="11.6640625" hidden="1" customWidth="1"/>
    <col min="41" max="41" width="12.6640625" hidden="1" customWidth="1"/>
    <col min="42" max="43" width="10.77734375" hidden="1" customWidth="1"/>
    <col min="44" max="45" width="12.6640625" bestFit="1" customWidth="1"/>
    <col min="46" max="46" width="9.77734375" hidden="1" customWidth="1"/>
    <col min="47" max="47" width="11.6640625" hidden="1" customWidth="1"/>
    <col min="48" max="48" width="10.109375" hidden="1" customWidth="1"/>
    <col min="49" max="49" width="11.6640625" bestFit="1" customWidth="1"/>
    <col min="50" max="50" width="11.6640625" hidden="1" customWidth="1"/>
    <col min="51" max="51" width="9.109375" hidden="1" customWidth="1"/>
    <col min="52" max="52" width="11.6640625" hidden="1" customWidth="1"/>
    <col min="53" max="53" width="12.6640625" hidden="1" customWidth="1"/>
    <col min="54" max="54" width="9.77734375" hidden="1" customWidth="1"/>
    <col min="55" max="55" width="9" hidden="1" customWidth="1"/>
    <col min="56" max="56" width="11.5546875" customWidth="1"/>
    <col min="57" max="57" width="12.6640625" bestFit="1" customWidth="1"/>
    <col min="58" max="58" width="9.77734375" hidden="1" customWidth="1"/>
    <col min="59" max="59" width="11.6640625" hidden="1" customWidth="1"/>
    <col min="60" max="60" width="10.109375" hidden="1" customWidth="1"/>
    <col min="61" max="61" width="11.6640625" bestFit="1" customWidth="1"/>
    <col min="62" max="62" width="10.109375" hidden="1" customWidth="1"/>
    <col min="63" max="63" width="9.109375" hidden="1" customWidth="1"/>
    <col min="64" max="64" width="10.109375" hidden="1" customWidth="1"/>
    <col min="65" max="65" width="11.6640625" hidden="1" customWidth="1"/>
    <col min="66" max="66" width="10.77734375" hidden="1" customWidth="1"/>
    <col min="67" max="67" width="9" hidden="1" customWidth="1"/>
    <col min="68" max="69" width="11.6640625" bestFit="1" customWidth="1"/>
    <col min="70" max="70" width="9" hidden="1" customWidth="1"/>
    <col min="71" max="71" width="11.6640625" hidden="1" customWidth="1"/>
    <col min="72" max="72" width="10.109375" hidden="1" customWidth="1"/>
    <col min="73" max="73" width="11.6640625" bestFit="1" customWidth="1"/>
    <col min="74" max="74" width="10.109375" hidden="1" customWidth="1"/>
    <col min="75" max="75" width="9" hidden="1" customWidth="1"/>
    <col min="76" max="76" width="10.109375" hidden="1" customWidth="1"/>
    <col min="77" max="77" width="11.6640625" hidden="1" customWidth="1"/>
    <col min="78" max="78" width="9.77734375" hidden="1" customWidth="1"/>
    <col min="79" max="79" width="9" hidden="1" customWidth="1"/>
    <col min="80" max="81" width="11.6640625" bestFit="1" customWidth="1"/>
    <col min="82" max="82" width="9" hidden="1" customWidth="1"/>
    <col min="83" max="83" width="10.109375" hidden="1" customWidth="1"/>
    <col min="84" max="84" width="9.109375" hidden="1" customWidth="1"/>
    <col min="85" max="85" width="10.109375" bestFit="1" customWidth="1"/>
    <col min="86" max="86" width="11" customWidth="1"/>
    <col min="87" max="87" width="10.109375" bestFit="1" customWidth="1"/>
    <col min="88" max="88" width="11.77734375" customWidth="1"/>
  </cols>
  <sheetData>
    <row r="1" spans="1:88" x14ac:dyDescent="0.25">
      <c r="A1" s="1" t="s">
        <v>0</v>
      </c>
    </row>
    <row r="3" spans="1:88" x14ac:dyDescent="0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 t="s">
        <v>3</v>
      </c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6" t="s">
        <v>4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9" t="s">
        <v>5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  <c r="AX3" s="12" t="s">
        <v>6</v>
      </c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4"/>
      <c r="BJ3" s="9" t="s">
        <v>7</v>
      </c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1"/>
      <c r="BV3" s="12" t="s">
        <v>8</v>
      </c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5" t="s">
        <v>9</v>
      </c>
      <c r="CI3" s="16" t="s">
        <v>10</v>
      </c>
      <c r="CJ3" s="17" t="s">
        <v>11</v>
      </c>
    </row>
    <row r="4" spans="1:88" s="27" customFormat="1" ht="52.8" x14ac:dyDescent="0.25">
      <c r="A4" s="18"/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19" t="s">
        <v>12</v>
      </c>
      <c r="O4" s="19" t="s">
        <v>13</v>
      </c>
      <c r="P4" s="19" t="s">
        <v>14</v>
      </c>
      <c r="Q4" s="19" t="s">
        <v>24</v>
      </c>
      <c r="R4" s="19" t="s">
        <v>25</v>
      </c>
      <c r="S4" s="19" t="s">
        <v>26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19" t="s">
        <v>23</v>
      </c>
      <c r="Z4" s="19" t="s">
        <v>12</v>
      </c>
      <c r="AA4" s="19" t="s">
        <v>13</v>
      </c>
      <c r="AB4" s="20" t="s">
        <v>14</v>
      </c>
      <c r="AC4" s="19" t="s">
        <v>24</v>
      </c>
      <c r="AD4" s="19" t="s">
        <v>25</v>
      </c>
      <c r="AE4" s="21" t="s">
        <v>26</v>
      </c>
      <c r="AF4" s="19" t="s">
        <v>18</v>
      </c>
      <c r="AG4" s="19" t="s">
        <v>19</v>
      </c>
      <c r="AH4" s="19" t="s">
        <v>20</v>
      </c>
      <c r="AI4" s="19" t="s">
        <v>21</v>
      </c>
      <c r="AJ4" s="19" t="s">
        <v>22</v>
      </c>
      <c r="AK4" s="22" t="s">
        <v>23</v>
      </c>
      <c r="AL4" s="19" t="s">
        <v>12</v>
      </c>
      <c r="AM4" s="19" t="s">
        <v>13</v>
      </c>
      <c r="AN4" s="20" t="s">
        <v>14</v>
      </c>
      <c r="AO4" s="19" t="s">
        <v>24</v>
      </c>
      <c r="AP4" s="19" t="s">
        <v>25</v>
      </c>
      <c r="AQ4" s="21" t="s">
        <v>26</v>
      </c>
      <c r="AR4" s="19" t="s">
        <v>18</v>
      </c>
      <c r="AS4" s="19" t="s">
        <v>19</v>
      </c>
      <c r="AT4" s="19" t="s">
        <v>20</v>
      </c>
      <c r="AU4" s="19" t="s">
        <v>21</v>
      </c>
      <c r="AV4" s="19" t="s">
        <v>22</v>
      </c>
      <c r="AW4" s="22" t="s">
        <v>23</v>
      </c>
      <c r="AX4" s="19" t="s">
        <v>12</v>
      </c>
      <c r="AY4" s="19" t="s">
        <v>13</v>
      </c>
      <c r="AZ4" s="20" t="s">
        <v>14</v>
      </c>
      <c r="BA4" s="19" t="s">
        <v>24</v>
      </c>
      <c r="BB4" s="19" t="s">
        <v>25</v>
      </c>
      <c r="BC4" s="21" t="s">
        <v>26</v>
      </c>
      <c r="BD4" s="19" t="s">
        <v>18</v>
      </c>
      <c r="BE4" s="19" t="s">
        <v>19</v>
      </c>
      <c r="BF4" s="19" t="s">
        <v>20</v>
      </c>
      <c r="BG4" s="19" t="s">
        <v>21</v>
      </c>
      <c r="BH4" s="19" t="s">
        <v>22</v>
      </c>
      <c r="BI4" s="22" t="s">
        <v>23</v>
      </c>
      <c r="BJ4" s="19" t="s">
        <v>12</v>
      </c>
      <c r="BK4" s="19" t="s">
        <v>13</v>
      </c>
      <c r="BL4" s="20" t="s">
        <v>14</v>
      </c>
      <c r="BM4" s="19" t="s">
        <v>24</v>
      </c>
      <c r="BN4" s="19" t="s">
        <v>25</v>
      </c>
      <c r="BO4" s="21" t="s">
        <v>26</v>
      </c>
      <c r="BP4" s="19" t="s">
        <v>18</v>
      </c>
      <c r="BQ4" s="19" t="s">
        <v>19</v>
      </c>
      <c r="BR4" s="19" t="s">
        <v>20</v>
      </c>
      <c r="BS4" s="19" t="s">
        <v>21</v>
      </c>
      <c r="BT4" s="19" t="s">
        <v>22</v>
      </c>
      <c r="BU4" s="22" t="s">
        <v>23</v>
      </c>
      <c r="BV4" s="19" t="s">
        <v>12</v>
      </c>
      <c r="BW4" s="19" t="s">
        <v>13</v>
      </c>
      <c r="BX4" s="20" t="s">
        <v>14</v>
      </c>
      <c r="BY4" s="19" t="s">
        <v>24</v>
      </c>
      <c r="BZ4" s="19" t="s">
        <v>25</v>
      </c>
      <c r="CA4" s="21" t="s">
        <v>26</v>
      </c>
      <c r="CB4" s="19" t="s">
        <v>18</v>
      </c>
      <c r="CC4" s="19" t="s">
        <v>19</v>
      </c>
      <c r="CD4" s="19" t="s">
        <v>20</v>
      </c>
      <c r="CE4" s="19" t="s">
        <v>21</v>
      </c>
      <c r="CF4" s="19" t="s">
        <v>22</v>
      </c>
      <c r="CG4" s="23" t="s">
        <v>23</v>
      </c>
      <c r="CH4" s="24"/>
      <c r="CI4" s="25"/>
      <c r="CJ4" s="26"/>
    </row>
    <row r="5" spans="1:88" x14ac:dyDescent="0.25">
      <c r="A5" s="28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>
        <v>18668.240000000002</v>
      </c>
      <c r="O5" s="29">
        <v>1096.78</v>
      </c>
      <c r="P5" s="29">
        <v>17571.460000000003</v>
      </c>
      <c r="Q5" s="29">
        <v>208245.33000000005</v>
      </c>
      <c r="R5" s="29">
        <v>-13645.65</v>
      </c>
      <c r="S5" s="29">
        <v>0</v>
      </c>
      <c r="T5" s="29">
        <v>194599.68000000002</v>
      </c>
      <c r="U5" s="29">
        <v>175359.84999999992</v>
      </c>
      <c r="V5" s="29">
        <v>0</v>
      </c>
      <c r="W5" s="29">
        <v>43060.12999999999</v>
      </c>
      <c r="X5" s="29">
        <v>6248.8400000000011</v>
      </c>
      <c r="Y5" s="29">
        <v>36811.289999999994</v>
      </c>
      <c r="Z5" s="29">
        <f>B5+N5</f>
        <v>18668.240000000002</v>
      </c>
      <c r="AA5" s="29">
        <f t="shared" ref="AA5:AK20" si="0">C5+O5</f>
        <v>1096.78</v>
      </c>
      <c r="AB5" s="29">
        <f t="shared" si="0"/>
        <v>17571.460000000003</v>
      </c>
      <c r="AC5" s="29">
        <f t="shared" si="0"/>
        <v>208245.33000000005</v>
      </c>
      <c r="AD5" s="29">
        <f t="shared" si="0"/>
        <v>-13645.65</v>
      </c>
      <c r="AE5" s="29">
        <f t="shared" si="0"/>
        <v>0</v>
      </c>
      <c r="AF5" s="29">
        <f t="shared" si="0"/>
        <v>194599.68000000002</v>
      </c>
      <c r="AG5" s="29">
        <f t="shared" si="0"/>
        <v>175359.84999999992</v>
      </c>
      <c r="AH5" s="29">
        <f t="shared" si="0"/>
        <v>0</v>
      </c>
      <c r="AI5" s="29">
        <f t="shared" si="0"/>
        <v>43060.12999999999</v>
      </c>
      <c r="AJ5" s="29">
        <f t="shared" si="0"/>
        <v>6248.8400000000011</v>
      </c>
      <c r="AK5" s="29">
        <f>M5+Y5</f>
        <v>36811.289999999994</v>
      </c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>
        <v>139844.21000000002</v>
      </c>
      <c r="AY5" s="29">
        <v>602.2600000000001</v>
      </c>
      <c r="AZ5" s="29">
        <v>139241.95000000001</v>
      </c>
      <c r="BA5" s="29">
        <v>1181528.2800000003</v>
      </c>
      <c r="BB5" s="29">
        <v>3341.42</v>
      </c>
      <c r="BC5" s="29">
        <v>0</v>
      </c>
      <c r="BD5" s="29">
        <v>1184869.7</v>
      </c>
      <c r="BE5" s="29">
        <v>1076602.1900000002</v>
      </c>
      <c r="BF5" s="29">
        <v>-858.89</v>
      </c>
      <c r="BG5" s="29">
        <v>248808.01</v>
      </c>
      <c r="BH5" s="29">
        <v>2157.44</v>
      </c>
      <c r="BI5" s="29">
        <v>246650.57</v>
      </c>
      <c r="BJ5" s="29">
        <v>27463.070000000029</v>
      </c>
      <c r="BK5" s="29">
        <v>1613.5300000000002</v>
      </c>
      <c r="BL5" s="29">
        <v>25849.54000000003</v>
      </c>
      <c r="BM5" s="29">
        <v>316400.48000000027</v>
      </c>
      <c r="BN5" s="29">
        <v>-20013.019999999993</v>
      </c>
      <c r="BO5" s="29">
        <v>0</v>
      </c>
      <c r="BP5" s="29">
        <v>296387.45999999996</v>
      </c>
      <c r="BQ5" s="29">
        <v>265476.06</v>
      </c>
      <c r="BR5" s="29">
        <v>0</v>
      </c>
      <c r="BS5" s="29">
        <v>66462.049999999988</v>
      </c>
      <c r="BT5" s="29">
        <v>9701.1099999999969</v>
      </c>
      <c r="BU5" s="29">
        <v>56760.94</v>
      </c>
      <c r="BV5" s="29">
        <v>3333.9199999999992</v>
      </c>
      <c r="BW5" s="29">
        <v>59.65</v>
      </c>
      <c r="BX5" s="29">
        <v>3274.2699999999991</v>
      </c>
      <c r="BY5" s="29">
        <v>44567.219999999994</v>
      </c>
      <c r="BZ5" s="29">
        <v>0</v>
      </c>
      <c r="CA5" s="29">
        <v>0</v>
      </c>
      <c r="CB5" s="29">
        <v>44567.219999999994</v>
      </c>
      <c r="CC5" s="29">
        <v>40876.900000000009</v>
      </c>
      <c r="CD5" s="29">
        <v>0</v>
      </c>
      <c r="CE5" s="29">
        <v>7018.18</v>
      </c>
      <c r="CF5" s="29">
        <v>53.59</v>
      </c>
      <c r="CG5" s="29">
        <v>6964.59</v>
      </c>
      <c r="CH5" s="29">
        <f>AE5+AQ5+BC5+BO5+CA5</f>
        <v>0</v>
      </c>
      <c r="CI5" s="29">
        <f>AB5+AN5+AZ5+BL5+BX5</f>
        <v>185937.22000000003</v>
      </c>
      <c r="CJ5" s="29">
        <f>AK5+AW5+BI5+BU5+CG5</f>
        <v>347187.39</v>
      </c>
    </row>
    <row r="6" spans="1:88" x14ac:dyDescent="0.25">
      <c r="A6" s="28" t="s">
        <v>28</v>
      </c>
      <c r="B6" s="29">
        <v>6922.1900000000041</v>
      </c>
      <c r="C6" s="29">
        <v>438.40999999999997</v>
      </c>
      <c r="D6" s="29">
        <v>6483.7800000000043</v>
      </c>
      <c r="E6" s="29">
        <v>61857.929999999978</v>
      </c>
      <c r="F6" s="29">
        <v>-2907.6000000000004</v>
      </c>
      <c r="G6" s="29">
        <v>-1628.6099999999997</v>
      </c>
      <c r="H6" s="29">
        <v>57321.719999999979</v>
      </c>
      <c r="I6" s="29">
        <v>46728.14999999998</v>
      </c>
      <c r="J6" s="29">
        <v>0</v>
      </c>
      <c r="K6" s="29">
        <v>18126.900000000001</v>
      </c>
      <c r="L6" s="29">
        <v>1049.55</v>
      </c>
      <c r="M6" s="29">
        <v>17077.350000000002</v>
      </c>
      <c r="N6" s="29">
        <v>9643.06</v>
      </c>
      <c r="O6" s="29">
        <v>976.32999999999993</v>
      </c>
      <c r="P6" s="29">
        <v>8666.73</v>
      </c>
      <c r="Q6" s="29">
        <v>87500.73</v>
      </c>
      <c r="R6" s="29">
        <v>-7644.8700000000035</v>
      </c>
      <c r="S6" s="29">
        <v>0</v>
      </c>
      <c r="T6" s="29">
        <v>79855.86000000003</v>
      </c>
      <c r="U6" s="29">
        <v>64205.990000000005</v>
      </c>
      <c r="V6" s="29">
        <v>0</v>
      </c>
      <c r="W6" s="29">
        <v>25969.350000000002</v>
      </c>
      <c r="X6" s="29">
        <v>1652.75</v>
      </c>
      <c r="Y6" s="29">
        <v>24316.600000000002</v>
      </c>
      <c r="Z6" s="29">
        <f t="shared" ref="Z6:AK45" si="1">B6+N6</f>
        <v>16565.250000000004</v>
      </c>
      <c r="AA6" s="29">
        <f t="shared" si="0"/>
        <v>1414.7399999999998</v>
      </c>
      <c r="AB6" s="29">
        <f t="shared" si="0"/>
        <v>15150.510000000004</v>
      </c>
      <c r="AC6" s="29">
        <f t="shared" si="0"/>
        <v>149358.65999999997</v>
      </c>
      <c r="AD6" s="29">
        <f t="shared" si="0"/>
        <v>-10552.470000000005</v>
      </c>
      <c r="AE6" s="29">
        <f t="shared" si="0"/>
        <v>-1628.6099999999997</v>
      </c>
      <c r="AF6" s="29">
        <f t="shared" si="0"/>
        <v>137177.58000000002</v>
      </c>
      <c r="AG6" s="29">
        <f t="shared" si="0"/>
        <v>110934.13999999998</v>
      </c>
      <c r="AH6" s="29">
        <f t="shared" si="0"/>
        <v>0</v>
      </c>
      <c r="AI6" s="29">
        <f t="shared" si="0"/>
        <v>44096.25</v>
      </c>
      <c r="AJ6" s="29">
        <f t="shared" si="0"/>
        <v>2702.3</v>
      </c>
      <c r="AK6" s="29">
        <f t="shared" si="0"/>
        <v>41393.950000000004</v>
      </c>
      <c r="AL6" s="29">
        <v>67516.180000000022</v>
      </c>
      <c r="AM6" s="29">
        <v>4140.42</v>
      </c>
      <c r="AN6" s="29">
        <v>63375.760000000024</v>
      </c>
      <c r="AO6" s="29">
        <v>541936.06000000017</v>
      </c>
      <c r="AP6" s="29">
        <v>-23720.469999999998</v>
      </c>
      <c r="AQ6" s="29">
        <v>-17044.47</v>
      </c>
      <c r="AR6" s="29">
        <v>501171.12000000011</v>
      </c>
      <c r="AS6" s="29">
        <v>407108.03000000014</v>
      </c>
      <c r="AT6" s="29">
        <v>-6494.9</v>
      </c>
      <c r="AU6" s="29">
        <v>167613.88</v>
      </c>
      <c r="AV6" s="29">
        <v>16669.93</v>
      </c>
      <c r="AW6" s="29">
        <v>150943.95000000001</v>
      </c>
      <c r="AX6" s="29">
        <v>139000.67000000001</v>
      </c>
      <c r="AY6" s="29">
        <v>3733.77</v>
      </c>
      <c r="AZ6" s="29">
        <v>135266.90000000002</v>
      </c>
      <c r="BA6" s="29">
        <v>976433.97</v>
      </c>
      <c r="BB6" s="29">
        <v>2761.3900000000003</v>
      </c>
      <c r="BC6" s="29">
        <v>0</v>
      </c>
      <c r="BD6" s="29">
        <v>979195.35999999987</v>
      </c>
      <c r="BE6" s="29">
        <v>824087.1100000001</v>
      </c>
      <c r="BF6" s="29">
        <v>-265.83999999999889</v>
      </c>
      <c r="BG6" s="29">
        <v>293819.45999999996</v>
      </c>
      <c r="BH6" s="29">
        <v>3710.1499999999996</v>
      </c>
      <c r="BI6" s="29">
        <v>290109.31</v>
      </c>
      <c r="BJ6" s="29">
        <v>14185.899999999994</v>
      </c>
      <c r="BK6" s="29">
        <v>1436.24</v>
      </c>
      <c r="BL6" s="29">
        <v>12749.659999999994</v>
      </c>
      <c r="BM6" s="29">
        <v>133028.47999999998</v>
      </c>
      <c r="BN6" s="29">
        <v>-11325.65</v>
      </c>
      <c r="BO6" s="29">
        <v>0</v>
      </c>
      <c r="BP6" s="29">
        <v>121702.82999999999</v>
      </c>
      <c r="BQ6" s="29">
        <v>98698.359999999986</v>
      </c>
      <c r="BR6" s="29">
        <v>0</v>
      </c>
      <c r="BS6" s="29">
        <v>39365.720000000023</v>
      </c>
      <c r="BT6" s="29">
        <v>3611.59</v>
      </c>
      <c r="BU6" s="29">
        <v>35754.130000000019</v>
      </c>
      <c r="BV6" s="29">
        <v>5506.7999999999993</v>
      </c>
      <c r="BW6" s="29">
        <v>179.52999999999997</v>
      </c>
      <c r="BX6" s="29">
        <v>5327.2699999999995</v>
      </c>
      <c r="BY6" s="29">
        <v>58808.51</v>
      </c>
      <c r="BZ6" s="29">
        <v>0</v>
      </c>
      <c r="CA6" s="29">
        <v>0</v>
      </c>
      <c r="CB6" s="29">
        <v>58808.51</v>
      </c>
      <c r="CC6" s="29">
        <v>51654.480000000032</v>
      </c>
      <c r="CD6" s="29">
        <v>0</v>
      </c>
      <c r="CE6" s="29">
        <v>12653.14</v>
      </c>
      <c r="CF6" s="29">
        <v>171.84000000000003</v>
      </c>
      <c r="CG6" s="29">
        <v>12481.3</v>
      </c>
      <c r="CH6" s="29">
        <f t="shared" ref="CH6:CH45" si="2">AE6+AQ6+BC6+BO6+CA6</f>
        <v>-18673.080000000002</v>
      </c>
      <c r="CI6" s="29">
        <f t="shared" ref="CI6:CI45" si="3">AB6+AN6+AZ6+BL6+BX6</f>
        <v>231870.10000000003</v>
      </c>
      <c r="CJ6" s="29">
        <f t="shared" ref="CJ6:CJ45" si="4">AK6+AW6+BI6+BU6+CG6</f>
        <v>530682.64</v>
      </c>
    </row>
    <row r="7" spans="1:88" x14ac:dyDescent="0.25">
      <c r="A7" s="28" t="s">
        <v>29</v>
      </c>
      <c r="B7" s="29">
        <v>14270.900000000007</v>
      </c>
      <c r="C7" s="29">
        <v>613.08000000000004</v>
      </c>
      <c r="D7" s="29">
        <v>13657.820000000007</v>
      </c>
      <c r="E7" s="29">
        <v>113346.56999999999</v>
      </c>
      <c r="F7" s="29">
        <v>-4756.2199999999993</v>
      </c>
      <c r="G7" s="29">
        <v>-2787.4499999999994</v>
      </c>
      <c r="H7" s="29">
        <v>105802.89999999998</v>
      </c>
      <c r="I7" s="29">
        <v>102989.3799999999</v>
      </c>
      <c r="J7" s="29">
        <v>0</v>
      </c>
      <c r="K7" s="29">
        <v>19700.77</v>
      </c>
      <c r="L7" s="29">
        <v>3229.4299999999989</v>
      </c>
      <c r="M7" s="29">
        <v>16471.340000000004</v>
      </c>
      <c r="N7" s="29">
        <v>21280.55</v>
      </c>
      <c r="O7" s="29">
        <v>834.6</v>
      </c>
      <c r="P7" s="29">
        <v>20445.95</v>
      </c>
      <c r="Q7" s="29">
        <v>165833.71999999988</v>
      </c>
      <c r="R7" s="29">
        <v>-14030.510000000007</v>
      </c>
      <c r="S7" s="29">
        <v>0</v>
      </c>
      <c r="T7" s="29">
        <v>151803.21000000002</v>
      </c>
      <c r="U7" s="29">
        <v>148438.62999999995</v>
      </c>
      <c r="V7" s="29">
        <v>0</v>
      </c>
      <c r="W7" s="29">
        <v>28379.760000000013</v>
      </c>
      <c r="X7" s="29">
        <v>4569.2300000000005</v>
      </c>
      <c r="Y7" s="29">
        <v>23810.530000000013</v>
      </c>
      <c r="Z7" s="29">
        <f t="shared" si="1"/>
        <v>35551.450000000004</v>
      </c>
      <c r="AA7" s="29">
        <f t="shared" si="0"/>
        <v>1447.68</v>
      </c>
      <c r="AB7" s="29">
        <f t="shared" si="0"/>
        <v>34103.770000000004</v>
      </c>
      <c r="AC7" s="29">
        <f t="shared" si="0"/>
        <v>279180.28999999986</v>
      </c>
      <c r="AD7" s="29">
        <f t="shared" si="0"/>
        <v>-18786.730000000007</v>
      </c>
      <c r="AE7" s="29">
        <f t="shared" si="0"/>
        <v>-2787.4499999999994</v>
      </c>
      <c r="AF7" s="29">
        <f t="shared" si="0"/>
        <v>257606.11</v>
      </c>
      <c r="AG7" s="29">
        <f t="shared" si="0"/>
        <v>251428.00999999983</v>
      </c>
      <c r="AH7" s="29">
        <f t="shared" si="0"/>
        <v>0</v>
      </c>
      <c r="AI7" s="29">
        <f t="shared" si="0"/>
        <v>48080.530000000013</v>
      </c>
      <c r="AJ7" s="29">
        <f t="shared" si="0"/>
        <v>7798.66</v>
      </c>
      <c r="AK7" s="29">
        <f t="shared" si="0"/>
        <v>40281.870000000017</v>
      </c>
      <c r="AL7" s="29">
        <v>127059.04</v>
      </c>
      <c r="AM7" s="29">
        <v>5172.3399999999992</v>
      </c>
      <c r="AN7" s="29">
        <v>121886.7</v>
      </c>
      <c r="AO7" s="29">
        <v>986365.88999999978</v>
      </c>
      <c r="AP7" s="29">
        <v>-36180.320000000007</v>
      </c>
      <c r="AQ7" s="29">
        <v>-29514.379999999997</v>
      </c>
      <c r="AR7" s="29">
        <v>920671.19000000018</v>
      </c>
      <c r="AS7" s="29">
        <v>886778.53000000026</v>
      </c>
      <c r="AT7" s="29">
        <v>-243.13000000000511</v>
      </c>
      <c r="AU7" s="29">
        <v>174435.86000000004</v>
      </c>
      <c r="AV7" s="29">
        <v>18899.63</v>
      </c>
      <c r="AW7" s="29">
        <v>155536.23000000004</v>
      </c>
      <c r="AX7" s="29">
        <v>258409.44999999987</v>
      </c>
      <c r="AY7" s="29">
        <v>623.9</v>
      </c>
      <c r="AZ7" s="29">
        <v>257785.54999999987</v>
      </c>
      <c r="BA7" s="29">
        <v>1895010.5499999989</v>
      </c>
      <c r="BB7" s="29">
        <v>5359.17</v>
      </c>
      <c r="BC7" s="29">
        <v>0</v>
      </c>
      <c r="BD7" s="29">
        <v>1900369.7199999993</v>
      </c>
      <c r="BE7" s="29">
        <v>1802423.6099999994</v>
      </c>
      <c r="BF7" s="29">
        <v>-21.779999999998381</v>
      </c>
      <c r="BG7" s="29">
        <v>358272.69000000006</v>
      </c>
      <c r="BH7" s="29">
        <v>2562.8100000000004</v>
      </c>
      <c r="BI7" s="29">
        <v>355709.88000000012</v>
      </c>
      <c r="BJ7" s="29">
        <v>31433.010000000013</v>
      </c>
      <c r="BK7" s="29">
        <v>1163.5999999999999</v>
      </c>
      <c r="BL7" s="29">
        <v>30269.410000000014</v>
      </c>
      <c r="BM7" s="29">
        <v>251682.04999999996</v>
      </c>
      <c r="BN7" s="29">
        <v>-20763.370000000006</v>
      </c>
      <c r="BO7" s="29">
        <v>0</v>
      </c>
      <c r="BP7" s="29">
        <v>230918.68000000002</v>
      </c>
      <c r="BQ7" s="29">
        <v>224523.73999999996</v>
      </c>
      <c r="BR7" s="29">
        <v>0</v>
      </c>
      <c r="BS7" s="29">
        <v>43699.820000000022</v>
      </c>
      <c r="BT7" s="29">
        <v>7035.4699999999984</v>
      </c>
      <c r="BU7" s="29">
        <v>36664.350000000028</v>
      </c>
      <c r="BV7" s="29">
        <v>10799.349999999995</v>
      </c>
      <c r="BW7" s="29">
        <v>36.29</v>
      </c>
      <c r="BX7" s="29">
        <v>10763.059999999994</v>
      </c>
      <c r="BY7" s="29">
        <v>112527.84000000001</v>
      </c>
      <c r="BZ7" s="29">
        <v>0</v>
      </c>
      <c r="CA7" s="29">
        <v>0</v>
      </c>
      <c r="CB7" s="29">
        <v>112527.84000000001</v>
      </c>
      <c r="CC7" s="29">
        <v>109451.85000000005</v>
      </c>
      <c r="CD7" s="29">
        <v>0</v>
      </c>
      <c r="CE7" s="29">
        <v>14230.959999999997</v>
      </c>
      <c r="CF7" s="29">
        <v>391.91</v>
      </c>
      <c r="CG7" s="29">
        <v>13839.049999999997</v>
      </c>
      <c r="CH7" s="29">
        <f t="shared" si="2"/>
        <v>-32301.829999999998</v>
      </c>
      <c r="CI7" s="29">
        <f t="shared" si="3"/>
        <v>454808.48999999993</v>
      </c>
      <c r="CJ7" s="29">
        <f t="shared" si="4"/>
        <v>602031.38000000024</v>
      </c>
    </row>
    <row r="8" spans="1:88" x14ac:dyDescent="0.25">
      <c r="A8" s="28" t="s">
        <v>30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>
        <v>21946.44</v>
      </c>
      <c r="O8" s="29">
        <v>592.62999999999988</v>
      </c>
      <c r="P8" s="29">
        <v>21353.809999999998</v>
      </c>
      <c r="Q8" s="29">
        <v>216062.08000000005</v>
      </c>
      <c r="R8" s="29">
        <v>-15337.220000000001</v>
      </c>
      <c r="S8" s="29">
        <v>0</v>
      </c>
      <c r="T8" s="29">
        <v>200724.85999999993</v>
      </c>
      <c r="U8" s="29">
        <v>174325.20999999988</v>
      </c>
      <c r="V8" s="29">
        <v>0</v>
      </c>
      <c r="W8" s="29">
        <v>55197.930000000008</v>
      </c>
      <c r="X8" s="29">
        <v>7444.47</v>
      </c>
      <c r="Y8" s="29">
        <v>47753.460000000006</v>
      </c>
      <c r="Z8" s="29">
        <f t="shared" si="1"/>
        <v>21946.44</v>
      </c>
      <c r="AA8" s="29">
        <f t="shared" si="0"/>
        <v>592.62999999999988</v>
      </c>
      <c r="AB8" s="29">
        <f t="shared" si="0"/>
        <v>21353.809999999998</v>
      </c>
      <c r="AC8" s="29">
        <f t="shared" si="0"/>
        <v>216062.08000000005</v>
      </c>
      <c r="AD8" s="29">
        <f t="shared" si="0"/>
        <v>-15337.220000000001</v>
      </c>
      <c r="AE8" s="29">
        <f t="shared" si="0"/>
        <v>0</v>
      </c>
      <c r="AF8" s="29">
        <f t="shared" si="0"/>
        <v>200724.85999999993</v>
      </c>
      <c r="AG8" s="29">
        <f t="shared" si="0"/>
        <v>174325.20999999988</v>
      </c>
      <c r="AH8" s="29">
        <f t="shared" si="0"/>
        <v>0</v>
      </c>
      <c r="AI8" s="29">
        <f t="shared" si="0"/>
        <v>55197.930000000008</v>
      </c>
      <c r="AJ8" s="29">
        <f t="shared" si="0"/>
        <v>7444.47</v>
      </c>
      <c r="AK8" s="29">
        <f t="shared" si="0"/>
        <v>47753.460000000006</v>
      </c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>
        <v>148983.35999999996</v>
      </c>
      <c r="AY8" s="29">
        <v>2.76</v>
      </c>
      <c r="AZ8" s="29">
        <v>148980.59999999995</v>
      </c>
      <c r="BA8" s="29">
        <v>1145485.1599999997</v>
      </c>
      <c r="BB8" s="29">
        <v>3239.5200000000009</v>
      </c>
      <c r="BC8" s="29">
        <v>0</v>
      </c>
      <c r="BD8" s="29">
        <v>1148724.6799999997</v>
      </c>
      <c r="BE8" s="29">
        <v>1015625.6100000003</v>
      </c>
      <c r="BF8" s="29">
        <v>-3.9299999999966531</v>
      </c>
      <c r="BG8" s="29">
        <v>286323.72000000003</v>
      </c>
      <c r="BH8" s="29">
        <v>4247.9799999999996</v>
      </c>
      <c r="BI8" s="29">
        <v>282075.74000000005</v>
      </c>
      <c r="BJ8" s="29">
        <v>32286.260000000006</v>
      </c>
      <c r="BK8" s="29">
        <v>871.85</v>
      </c>
      <c r="BL8" s="29">
        <v>31414.410000000007</v>
      </c>
      <c r="BM8" s="29">
        <v>328313.87000000011</v>
      </c>
      <c r="BN8" s="29">
        <v>-22591.159999999996</v>
      </c>
      <c r="BO8" s="29">
        <v>0</v>
      </c>
      <c r="BP8" s="29">
        <v>305722.71000000002</v>
      </c>
      <c r="BQ8" s="29">
        <v>263462.45999999996</v>
      </c>
      <c r="BR8" s="29">
        <v>0</v>
      </c>
      <c r="BS8" s="29">
        <v>83414.760000000009</v>
      </c>
      <c r="BT8" s="29">
        <v>9740.1</v>
      </c>
      <c r="BU8" s="29">
        <v>73674.66</v>
      </c>
      <c r="BV8" s="29">
        <v>4362.7699999999986</v>
      </c>
      <c r="BW8" s="29">
        <v>27.459999999999997</v>
      </c>
      <c r="BX8" s="29">
        <v>4335.3099999999986</v>
      </c>
      <c r="BY8" s="29">
        <v>52759.679999999978</v>
      </c>
      <c r="BZ8" s="29">
        <v>0</v>
      </c>
      <c r="CA8" s="29">
        <v>0</v>
      </c>
      <c r="CB8" s="29">
        <v>52759.679999999978</v>
      </c>
      <c r="CC8" s="29">
        <v>48085.47</v>
      </c>
      <c r="CD8" s="29">
        <v>0</v>
      </c>
      <c r="CE8" s="29">
        <v>9270.44</v>
      </c>
      <c r="CF8" s="29">
        <v>260.92</v>
      </c>
      <c r="CG8" s="29">
        <v>9009.52</v>
      </c>
      <c r="CH8" s="29">
        <f t="shared" si="2"/>
        <v>0</v>
      </c>
      <c r="CI8" s="29">
        <f t="shared" si="3"/>
        <v>206084.12999999995</v>
      </c>
      <c r="CJ8" s="29">
        <f t="shared" si="4"/>
        <v>412513.38000000012</v>
      </c>
    </row>
    <row r="9" spans="1:88" x14ac:dyDescent="0.25">
      <c r="A9" s="28" t="s">
        <v>31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>
        <v>10819.51</v>
      </c>
      <c r="O9" s="29">
        <v>620.88</v>
      </c>
      <c r="P9" s="29">
        <v>10198.630000000001</v>
      </c>
      <c r="Q9" s="29">
        <v>128059.19</v>
      </c>
      <c r="R9" s="29">
        <v>-7755.9800000000023</v>
      </c>
      <c r="S9" s="29">
        <v>0</v>
      </c>
      <c r="T9" s="29">
        <v>120303.21000000004</v>
      </c>
      <c r="U9" s="29">
        <v>112014.08999999997</v>
      </c>
      <c r="V9" s="29">
        <v>0</v>
      </c>
      <c r="W9" s="29">
        <v>21533.359999999993</v>
      </c>
      <c r="X9" s="29">
        <v>3045.6100000000006</v>
      </c>
      <c r="Y9" s="29">
        <v>18487.749999999993</v>
      </c>
      <c r="Z9" s="29">
        <f t="shared" si="1"/>
        <v>10819.51</v>
      </c>
      <c r="AA9" s="29">
        <f t="shared" si="0"/>
        <v>620.88</v>
      </c>
      <c r="AB9" s="29">
        <f t="shared" si="0"/>
        <v>10198.630000000001</v>
      </c>
      <c r="AC9" s="29">
        <f t="shared" si="0"/>
        <v>128059.19</v>
      </c>
      <c r="AD9" s="29">
        <f t="shared" si="0"/>
        <v>-7755.9800000000023</v>
      </c>
      <c r="AE9" s="29">
        <f t="shared" si="0"/>
        <v>0</v>
      </c>
      <c r="AF9" s="29">
        <f t="shared" si="0"/>
        <v>120303.21000000004</v>
      </c>
      <c r="AG9" s="29">
        <f t="shared" si="0"/>
        <v>112014.08999999997</v>
      </c>
      <c r="AH9" s="29">
        <f t="shared" si="0"/>
        <v>0</v>
      </c>
      <c r="AI9" s="29">
        <f t="shared" si="0"/>
        <v>21533.359999999993</v>
      </c>
      <c r="AJ9" s="29">
        <f t="shared" si="0"/>
        <v>3045.6100000000006</v>
      </c>
      <c r="AK9" s="29">
        <f t="shared" si="0"/>
        <v>18487.749999999993</v>
      </c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>
        <v>80877.950000000012</v>
      </c>
      <c r="AY9" s="29">
        <v>0</v>
      </c>
      <c r="AZ9" s="29">
        <v>80877.950000000012</v>
      </c>
      <c r="BA9" s="29">
        <v>653897.35</v>
      </c>
      <c r="BB9" s="29">
        <v>1843.1800000000012</v>
      </c>
      <c r="BC9" s="29">
        <v>0</v>
      </c>
      <c r="BD9" s="29">
        <v>655740.53</v>
      </c>
      <c r="BE9" s="29">
        <v>604822.39999999991</v>
      </c>
      <c r="BF9" s="29">
        <v>-21.940000000000801</v>
      </c>
      <c r="BG9" s="29">
        <v>131796.08000000002</v>
      </c>
      <c r="BH9" s="29">
        <v>21.94</v>
      </c>
      <c r="BI9" s="29">
        <v>131774.14000000001</v>
      </c>
      <c r="BJ9" s="29">
        <v>15917.110000000002</v>
      </c>
      <c r="BK9" s="29">
        <v>913.42</v>
      </c>
      <c r="BL9" s="29">
        <v>15003.690000000002</v>
      </c>
      <c r="BM9" s="29">
        <v>194795.41999999998</v>
      </c>
      <c r="BN9" s="29">
        <v>-11428.209999999997</v>
      </c>
      <c r="BO9" s="29">
        <v>0</v>
      </c>
      <c r="BP9" s="29">
        <v>183367.21000000002</v>
      </c>
      <c r="BQ9" s="29">
        <v>169550.78</v>
      </c>
      <c r="BR9" s="29">
        <v>0</v>
      </c>
      <c r="BS9" s="29">
        <v>33467.950000000012</v>
      </c>
      <c r="BT9" s="29">
        <v>4647.83</v>
      </c>
      <c r="BU9" s="29">
        <v>28820.120000000017</v>
      </c>
      <c r="BV9" s="29">
        <v>1693.03</v>
      </c>
      <c r="BW9" s="29">
        <v>203.01</v>
      </c>
      <c r="BX9" s="29">
        <v>1490.02</v>
      </c>
      <c r="BY9" s="29">
        <v>24006.800000000003</v>
      </c>
      <c r="BZ9" s="29">
        <v>-0.11</v>
      </c>
      <c r="CA9" s="29">
        <v>0</v>
      </c>
      <c r="CB9" s="29">
        <v>24006.690000000002</v>
      </c>
      <c r="CC9" s="29">
        <v>22369.529999999995</v>
      </c>
      <c r="CD9" s="29">
        <v>0</v>
      </c>
      <c r="CE9" s="29">
        <v>3194.9599999999982</v>
      </c>
      <c r="CF9" s="29">
        <v>67.78</v>
      </c>
      <c r="CG9" s="29">
        <v>3127.179999999998</v>
      </c>
      <c r="CH9" s="29">
        <f t="shared" si="2"/>
        <v>0</v>
      </c>
      <c r="CI9" s="29">
        <f t="shared" si="3"/>
        <v>107570.29000000002</v>
      </c>
      <c r="CJ9" s="29">
        <f t="shared" si="4"/>
        <v>182209.19000000003</v>
      </c>
    </row>
    <row r="10" spans="1:88" x14ac:dyDescent="0.25">
      <c r="A10" s="28" t="s">
        <v>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>
        <v>22049.959999999995</v>
      </c>
      <c r="O10" s="29">
        <v>1263.6900000000003</v>
      </c>
      <c r="P10" s="29">
        <v>20786.269999999997</v>
      </c>
      <c r="Q10" s="29">
        <v>184992.42000000016</v>
      </c>
      <c r="R10" s="29">
        <v>-10279.449999999999</v>
      </c>
      <c r="S10" s="29">
        <v>0</v>
      </c>
      <c r="T10" s="29">
        <v>174712.97</v>
      </c>
      <c r="U10" s="29">
        <v>158556.48000000007</v>
      </c>
      <c r="V10" s="29">
        <v>0</v>
      </c>
      <c r="W10" s="29">
        <v>40305.389999999992</v>
      </c>
      <c r="X10" s="29">
        <v>3362.6299999999997</v>
      </c>
      <c r="Y10" s="29">
        <v>36942.759999999995</v>
      </c>
      <c r="Z10" s="29">
        <f t="shared" si="1"/>
        <v>22049.959999999995</v>
      </c>
      <c r="AA10" s="29">
        <f t="shared" si="0"/>
        <v>1263.6900000000003</v>
      </c>
      <c r="AB10" s="29">
        <f t="shared" si="0"/>
        <v>20786.269999999997</v>
      </c>
      <c r="AC10" s="29">
        <f t="shared" si="0"/>
        <v>184992.42000000016</v>
      </c>
      <c r="AD10" s="29">
        <f t="shared" si="0"/>
        <v>-10279.449999999999</v>
      </c>
      <c r="AE10" s="29">
        <f t="shared" si="0"/>
        <v>0</v>
      </c>
      <c r="AF10" s="29">
        <f t="shared" si="0"/>
        <v>174712.97</v>
      </c>
      <c r="AG10" s="29">
        <f t="shared" si="0"/>
        <v>158556.48000000007</v>
      </c>
      <c r="AH10" s="29">
        <f t="shared" si="0"/>
        <v>0</v>
      </c>
      <c r="AI10" s="29">
        <f t="shared" si="0"/>
        <v>40305.389999999992</v>
      </c>
      <c r="AJ10" s="29">
        <f t="shared" si="0"/>
        <v>3362.6299999999997</v>
      </c>
      <c r="AK10" s="29">
        <f t="shared" si="0"/>
        <v>36942.759999999995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>
        <v>144312.83000000002</v>
      </c>
      <c r="AY10" s="29">
        <v>71.48</v>
      </c>
      <c r="AZ10" s="29">
        <v>144241.35</v>
      </c>
      <c r="BA10" s="29">
        <v>848953.55000000028</v>
      </c>
      <c r="BB10" s="29">
        <v>960.25999999999942</v>
      </c>
      <c r="BC10" s="29">
        <v>0</v>
      </c>
      <c r="BD10" s="29">
        <v>849913.81000000017</v>
      </c>
      <c r="BE10" s="29">
        <v>762582.69</v>
      </c>
      <c r="BF10" s="29">
        <v>-67.219999999994798</v>
      </c>
      <c r="BG10" s="29">
        <v>233061.08999999997</v>
      </c>
      <c r="BH10" s="29">
        <v>1555.8400000000001</v>
      </c>
      <c r="BI10" s="29">
        <v>231505.24999999997</v>
      </c>
      <c r="BJ10" s="29">
        <v>32438.780000000035</v>
      </c>
      <c r="BK10" s="29">
        <v>1859.04</v>
      </c>
      <c r="BL10" s="29">
        <v>30579.740000000034</v>
      </c>
      <c r="BM10" s="29">
        <v>281583.63000000006</v>
      </c>
      <c r="BN10" s="29">
        <v>-15174.209999999985</v>
      </c>
      <c r="BO10" s="29">
        <v>0</v>
      </c>
      <c r="BP10" s="29">
        <v>266409.41999999987</v>
      </c>
      <c r="BQ10" s="29">
        <v>239801.89000000007</v>
      </c>
      <c r="BR10" s="29">
        <v>0</v>
      </c>
      <c r="BS10" s="29">
        <v>62547.67</v>
      </c>
      <c r="BT10" s="29">
        <v>5360.4</v>
      </c>
      <c r="BU10" s="29">
        <v>57187.270000000004</v>
      </c>
      <c r="BV10" s="29">
        <v>4010.5700000000006</v>
      </c>
      <c r="BW10" s="29">
        <v>24.939999999999998</v>
      </c>
      <c r="BX10" s="29">
        <v>3985.6300000000006</v>
      </c>
      <c r="BY10" s="29">
        <v>36419.760000000031</v>
      </c>
      <c r="BZ10" s="29">
        <v>0</v>
      </c>
      <c r="CA10" s="29">
        <v>0</v>
      </c>
      <c r="CB10" s="29">
        <v>36419.760000000031</v>
      </c>
      <c r="CC10" s="29">
        <v>33314.759999999995</v>
      </c>
      <c r="CD10" s="29">
        <v>0</v>
      </c>
      <c r="CE10" s="29">
        <v>7209.1600000000008</v>
      </c>
      <c r="CF10" s="29">
        <v>118.52999999999999</v>
      </c>
      <c r="CG10" s="29">
        <v>7090.630000000001</v>
      </c>
      <c r="CH10" s="29">
        <f t="shared" si="2"/>
        <v>0</v>
      </c>
      <c r="CI10" s="29">
        <f t="shared" si="3"/>
        <v>199592.99000000005</v>
      </c>
      <c r="CJ10" s="29">
        <f t="shared" si="4"/>
        <v>332725.90999999997</v>
      </c>
    </row>
    <row r="11" spans="1:88" x14ac:dyDescent="0.25">
      <c r="A11" s="28" t="s">
        <v>33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>
        <v>21340.580000000009</v>
      </c>
      <c r="O11" s="29">
        <v>721.11</v>
      </c>
      <c r="P11" s="29">
        <v>20619.470000000008</v>
      </c>
      <c r="Q11" s="29">
        <v>169794.10999999996</v>
      </c>
      <c r="R11" s="29">
        <v>-13055.630000000001</v>
      </c>
      <c r="S11" s="29">
        <v>0</v>
      </c>
      <c r="T11" s="29">
        <v>156738.47999999986</v>
      </c>
      <c r="U11" s="29">
        <v>123890.4</v>
      </c>
      <c r="V11" s="29">
        <v>0</v>
      </c>
      <c r="W11" s="29">
        <v>57845.630000000012</v>
      </c>
      <c r="X11" s="29">
        <v>4378.0800000000008</v>
      </c>
      <c r="Y11" s="29">
        <v>53467.550000000017</v>
      </c>
      <c r="Z11" s="29">
        <f t="shared" si="1"/>
        <v>21340.580000000009</v>
      </c>
      <c r="AA11" s="29">
        <f t="shared" si="0"/>
        <v>721.11</v>
      </c>
      <c r="AB11" s="29">
        <f t="shared" si="0"/>
        <v>20619.470000000008</v>
      </c>
      <c r="AC11" s="29">
        <f t="shared" si="0"/>
        <v>169794.10999999996</v>
      </c>
      <c r="AD11" s="29">
        <f t="shared" si="0"/>
        <v>-13055.630000000001</v>
      </c>
      <c r="AE11" s="29">
        <f t="shared" si="0"/>
        <v>0</v>
      </c>
      <c r="AF11" s="29">
        <f t="shared" si="0"/>
        <v>156738.47999999986</v>
      </c>
      <c r="AG11" s="29">
        <f t="shared" si="0"/>
        <v>123890.4</v>
      </c>
      <c r="AH11" s="29">
        <f t="shared" si="0"/>
        <v>0</v>
      </c>
      <c r="AI11" s="29">
        <f t="shared" si="0"/>
        <v>57845.630000000012</v>
      </c>
      <c r="AJ11" s="29">
        <f t="shared" si="0"/>
        <v>4378.0800000000008</v>
      </c>
      <c r="AK11" s="29">
        <f t="shared" si="0"/>
        <v>53467.550000000017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>
        <v>147210.90999999992</v>
      </c>
      <c r="AY11" s="29">
        <v>0</v>
      </c>
      <c r="AZ11" s="29">
        <v>147210.90999999992</v>
      </c>
      <c r="BA11" s="29">
        <v>863526.54999999993</v>
      </c>
      <c r="BB11" s="29">
        <v>976.84000000000015</v>
      </c>
      <c r="BC11" s="29">
        <v>0</v>
      </c>
      <c r="BD11" s="29">
        <v>864503.39000000013</v>
      </c>
      <c r="BE11" s="29">
        <v>736804.44</v>
      </c>
      <c r="BF11" s="29">
        <v>-7253.7199999999993</v>
      </c>
      <c r="BG11" s="29">
        <v>277529.35000000009</v>
      </c>
      <c r="BH11" s="29">
        <v>9873.2099999999991</v>
      </c>
      <c r="BI11" s="29">
        <v>267656.14000000013</v>
      </c>
      <c r="BJ11" s="29">
        <v>31394.37999999999</v>
      </c>
      <c r="BK11" s="29">
        <v>1060.8500000000001</v>
      </c>
      <c r="BL11" s="29">
        <v>30333.529999999992</v>
      </c>
      <c r="BM11" s="29">
        <v>258254.1</v>
      </c>
      <c r="BN11" s="29">
        <v>-19305.309999999987</v>
      </c>
      <c r="BO11" s="29">
        <v>0</v>
      </c>
      <c r="BP11" s="29">
        <v>238948.78999999983</v>
      </c>
      <c r="BQ11" s="29">
        <v>187361.36999999994</v>
      </c>
      <c r="BR11" s="29">
        <v>0</v>
      </c>
      <c r="BS11" s="29">
        <v>88687.49</v>
      </c>
      <c r="BT11" s="29">
        <v>6766.5399999999991</v>
      </c>
      <c r="BU11" s="29">
        <v>81920.950000000012</v>
      </c>
      <c r="BV11" s="29">
        <v>3940.8399999999983</v>
      </c>
      <c r="BW11" s="29">
        <v>156.47</v>
      </c>
      <c r="BX11" s="29">
        <v>3784.3699999999985</v>
      </c>
      <c r="BY11" s="29">
        <v>34953.179999999986</v>
      </c>
      <c r="BZ11" s="29">
        <v>0</v>
      </c>
      <c r="CA11" s="29">
        <v>0</v>
      </c>
      <c r="CB11" s="29">
        <v>34953.179999999986</v>
      </c>
      <c r="CC11" s="29">
        <v>30630.57</v>
      </c>
      <c r="CD11" s="29">
        <v>0</v>
      </c>
      <c r="CE11" s="29">
        <v>8152.15</v>
      </c>
      <c r="CF11" s="29">
        <v>45.169999999999995</v>
      </c>
      <c r="CG11" s="29">
        <v>8106.98</v>
      </c>
      <c r="CH11" s="29">
        <f t="shared" si="2"/>
        <v>0</v>
      </c>
      <c r="CI11" s="29">
        <f t="shared" si="3"/>
        <v>201948.27999999991</v>
      </c>
      <c r="CJ11" s="29">
        <f t="shared" si="4"/>
        <v>411151.62000000017</v>
      </c>
    </row>
    <row r="12" spans="1:88" x14ac:dyDescent="0.25">
      <c r="A12" s="28" t="s">
        <v>34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>
        <v>12004.05</v>
      </c>
      <c r="O12" s="29">
        <v>314.87</v>
      </c>
      <c r="P12" s="29">
        <v>11689.179999999998</v>
      </c>
      <c r="Q12" s="29">
        <v>118338.35000000006</v>
      </c>
      <c r="R12" s="29">
        <v>-8349.41</v>
      </c>
      <c r="S12" s="29">
        <v>0</v>
      </c>
      <c r="T12" s="29">
        <v>109988.94000000009</v>
      </c>
      <c r="U12" s="29">
        <v>95465.120000000024</v>
      </c>
      <c r="V12" s="29">
        <v>0</v>
      </c>
      <c r="W12" s="29">
        <v>27740.409999999993</v>
      </c>
      <c r="X12" s="29">
        <v>1527.41</v>
      </c>
      <c r="Y12" s="29">
        <v>26212.999999999993</v>
      </c>
      <c r="Z12" s="29">
        <f t="shared" si="1"/>
        <v>12004.05</v>
      </c>
      <c r="AA12" s="29">
        <f t="shared" si="0"/>
        <v>314.87</v>
      </c>
      <c r="AB12" s="29">
        <f t="shared" si="0"/>
        <v>11689.179999999998</v>
      </c>
      <c r="AC12" s="29">
        <f t="shared" si="0"/>
        <v>118338.35000000006</v>
      </c>
      <c r="AD12" s="29">
        <f t="shared" si="0"/>
        <v>-8349.41</v>
      </c>
      <c r="AE12" s="29">
        <f t="shared" si="0"/>
        <v>0</v>
      </c>
      <c r="AF12" s="29">
        <f t="shared" si="0"/>
        <v>109988.94000000009</v>
      </c>
      <c r="AG12" s="29">
        <f t="shared" si="0"/>
        <v>95465.120000000024</v>
      </c>
      <c r="AH12" s="29">
        <f t="shared" si="0"/>
        <v>0</v>
      </c>
      <c r="AI12" s="29">
        <f t="shared" si="0"/>
        <v>27740.409999999993</v>
      </c>
      <c r="AJ12" s="29">
        <f t="shared" si="0"/>
        <v>1527.41</v>
      </c>
      <c r="AK12" s="29">
        <f t="shared" si="0"/>
        <v>26212.999999999993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>
        <v>86574.390000000014</v>
      </c>
      <c r="AY12" s="29">
        <v>0</v>
      </c>
      <c r="AZ12" s="29">
        <v>86574.390000000014</v>
      </c>
      <c r="BA12" s="29">
        <v>660136.76</v>
      </c>
      <c r="BB12" s="29">
        <v>746.78</v>
      </c>
      <c r="BC12" s="29">
        <v>0</v>
      </c>
      <c r="BD12" s="29">
        <v>660883.54</v>
      </c>
      <c r="BE12" s="29">
        <v>592231.64000000013</v>
      </c>
      <c r="BF12" s="29">
        <v>-50.940000000002328</v>
      </c>
      <c r="BG12" s="29">
        <v>160818.09999999995</v>
      </c>
      <c r="BH12" s="29">
        <v>5642.75</v>
      </c>
      <c r="BI12" s="29">
        <v>155175.34999999995</v>
      </c>
      <c r="BJ12" s="29">
        <v>17659.620000000003</v>
      </c>
      <c r="BK12" s="29">
        <v>463.22</v>
      </c>
      <c r="BL12" s="29">
        <v>17196.400000000001</v>
      </c>
      <c r="BM12" s="29">
        <v>180066.09</v>
      </c>
      <c r="BN12" s="29">
        <v>-12489.959999999995</v>
      </c>
      <c r="BO12" s="29">
        <v>0</v>
      </c>
      <c r="BP12" s="29">
        <v>167576.12999999998</v>
      </c>
      <c r="BQ12" s="29">
        <v>144598.49999999997</v>
      </c>
      <c r="BR12" s="29">
        <v>0</v>
      </c>
      <c r="BS12" s="29">
        <v>42576.070000000007</v>
      </c>
      <c r="BT12" s="29">
        <v>2402.0400000000004</v>
      </c>
      <c r="BU12" s="29">
        <v>40174.03</v>
      </c>
      <c r="BV12" s="29">
        <v>1300.3699999999999</v>
      </c>
      <c r="BW12" s="29">
        <v>0.63</v>
      </c>
      <c r="BX12" s="29">
        <v>1299.7399999999998</v>
      </c>
      <c r="BY12" s="29">
        <v>16081.08</v>
      </c>
      <c r="BZ12" s="29">
        <v>0</v>
      </c>
      <c r="CA12" s="29">
        <v>0</v>
      </c>
      <c r="CB12" s="29">
        <v>16081.08</v>
      </c>
      <c r="CC12" s="29">
        <v>14956.020000000004</v>
      </c>
      <c r="CD12" s="29">
        <v>0</v>
      </c>
      <c r="CE12" s="29">
        <v>2468.6899999999996</v>
      </c>
      <c r="CF12" s="29">
        <v>43.89</v>
      </c>
      <c r="CG12" s="29">
        <v>2424.7999999999997</v>
      </c>
      <c r="CH12" s="29">
        <f t="shared" si="2"/>
        <v>0</v>
      </c>
      <c r="CI12" s="29">
        <f t="shared" si="3"/>
        <v>116759.71</v>
      </c>
      <c r="CJ12" s="29">
        <f t="shared" si="4"/>
        <v>223987.17999999993</v>
      </c>
    </row>
    <row r="13" spans="1:88" x14ac:dyDescent="0.25">
      <c r="A13" s="28" t="s">
        <v>35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9734.3900000000012</v>
      </c>
      <c r="O13" s="29">
        <v>960.11999999999989</v>
      </c>
      <c r="P13" s="29">
        <v>8774.27</v>
      </c>
      <c r="Q13" s="29">
        <v>129196.06999999999</v>
      </c>
      <c r="R13" s="29">
        <v>-7893.31</v>
      </c>
      <c r="S13" s="29">
        <v>0</v>
      </c>
      <c r="T13" s="29">
        <v>121302.76</v>
      </c>
      <c r="U13" s="29">
        <v>109700.84</v>
      </c>
      <c r="V13" s="29">
        <v>0</v>
      </c>
      <c r="W13" s="29">
        <v>23576.59</v>
      </c>
      <c r="X13" s="29">
        <v>3200.4</v>
      </c>
      <c r="Y13" s="29">
        <v>20376.190000000002</v>
      </c>
      <c r="Z13" s="29">
        <f t="shared" si="1"/>
        <v>9734.3900000000012</v>
      </c>
      <c r="AA13" s="29">
        <f t="shared" si="0"/>
        <v>960.11999999999989</v>
      </c>
      <c r="AB13" s="29">
        <f t="shared" si="0"/>
        <v>8774.27</v>
      </c>
      <c r="AC13" s="29">
        <f t="shared" si="0"/>
        <v>129196.06999999999</v>
      </c>
      <c r="AD13" s="29">
        <f t="shared" si="0"/>
        <v>-7893.31</v>
      </c>
      <c r="AE13" s="29">
        <f t="shared" si="0"/>
        <v>0</v>
      </c>
      <c r="AF13" s="29">
        <f t="shared" si="0"/>
        <v>121302.76</v>
      </c>
      <c r="AG13" s="29">
        <f t="shared" si="0"/>
        <v>109700.84</v>
      </c>
      <c r="AH13" s="29">
        <f t="shared" si="0"/>
        <v>0</v>
      </c>
      <c r="AI13" s="29">
        <f t="shared" si="0"/>
        <v>23576.59</v>
      </c>
      <c r="AJ13" s="29">
        <f t="shared" si="0"/>
        <v>3200.4</v>
      </c>
      <c r="AK13" s="29">
        <f t="shared" si="0"/>
        <v>20376.190000000002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>
        <v>80628.909999999989</v>
      </c>
      <c r="AY13" s="29">
        <v>46.95</v>
      </c>
      <c r="AZ13" s="29">
        <v>80581.959999999992</v>
      </c>
      <c r="BA13" s="29">
        <v>743930.04</v>
      </c>
      <c r="BB13" s="29">
        <v>841.53999999999974</v>
      </c>
      <c r="BC13" s="29">
        <v>0</v>
      </c>
      <c r="BD13" s="29">
        <v>744771.58000000007</v>
      </c>
      <c r="BE13" s="29">
        <v>689723.29999999981</v>
      </c>
      <c r="BF13" s="29">
        <v>-44.19</v>
      </c>
      <c r="BG13" s="29">
        <v>136767.28000000003</v>
      </c>
      <c r="BH13" s="29">
        <v>1181.23</v>
      </c>
      <c r="BI13" s="29">
        <v>135586.05000000005</v>
      </c>
      <c r="BJ13" s="29">
        <v>14320.19</v>
      </c>
      <c r="BK13" s="29">
        <v>1412.4499999999998</v>
      </c>
      <c r="BL13" s="29">
        <v>12907.740000000002</v>
      </c>
      <c r="BM13" s="29">
        <v>196655.28999999998</v>
      </c>
      <c r="BN13" s="29">
        <v>-11666.649999999991</v>
      </c>
      <c r="BO13" s="29">
        <v>0</v>
      </c>
      <c r="BP13" s="29">
        <v>184988.64</v>
      </c>
      <c r="BQ13" s="29">
        <v>166843.43999999997</v>
      </c>
      <c r="BR13" s="29">
        <v>0</v>
      </c>
      <c r="BS13" s="29">
        <v>35854.670000000013</v>
      </c>
      <c r="BT13" s="29">
        <v>4801.7300000000005</v>
      </c>
      <c r="BU13" s="29">
        <v>31052.940000000013</v>
      </c>
      <c r="BV13" s="29">
        <v>1666.9199999999992</v>
      </c>
      <c r="BW13" s="29">
        <v>14.19</v>
      </c>
      <c r="BX13" s="29">
        <v>1652.7299999999991</v>
      </c>
      <c r="BY13" s="29">
        <v>25634.95</v>
      </c>
      <c r="BZ13" s="29">
        <v>0</v>
      </c>
      <c r="CA13" s="29">
        <v>0</v>
      </c>
      <c r="CB13" s="29">
        <v>25634.95</v>
      </c>
      <c r="CC13" s="29">
        <v>24429.31</v>
      </c>
      <c r="CD13" s="29">
        <v>0</v>
      </c>
      <c r="CE13" s="29">
        <v>2883.5000000000005</v>
      </c>
      <c r="CF13" s="29">
        <v>25.130000000000003</v>
      </c>
      <c r="CG13" s="29">
        <v>2858.3700000000003</v>
      </c>
      <c r="CH13" s="29">
        <f t="shared" si="2"/>
        <v>0</v>
      </c>
      <c r="CI13" s="29">
        <f t="shared" si="3"/>
        <v>103916.7</v>
      </c>
      <c r="CJ13" s="29">
        <f t="shared" si="4"/>
        <v>189873.55000000005</v>
      </c>
    </row>
    <row r="14" spans="1:88" x14ac:dyDescent="0.25">
      <c r="A14" s="28" t="s">
        <v>36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>
        <v>14929.200000000006</v>
      </c>
      <c r="O14" s="29">
        <v>276.38</v>
      </c>
      <c r="P14" s="29">
        <v>14652.820000000007</v>
      </c>
      <c r="Q14" s="29">
        <v>139897.07999999999</v>
      </c>
      <c r="R14" s="29">
        <v>-9671.0799999999981</v>
      </c>
      <c r="S14" s="29">
        <v>0</v>
      </c>
      <c r="T14" s="29">
        <v>130225.99999999999</v>
      </c>
      <c r="U14" s="29">
        <v>122229.63999999994</v>
      </c>
      <c r="V14" s="29">
        <v>0</v>
      </c>
      <c r="W14" s="29">
        <v>28261.279999999992</v>
      </c>
      <c r="X14" s="29">
        <v>5612.0999999999985</v>
      </c>
      <c r="Y14" s="29">
        <v>22649.179999999993</v>
      </c>
      <c r="Z14" s="29">
        <f t="shared" si="1"/>
        <v>14929.200000000006</v>
      </c>
      <c r="AA14" s="29">
        <f t="shared" si="0"/>
        <v>276.38</v>
      </c>
      <c r="AB14" s="29">
        <f t="shared" si="0"/>
        <v>14652.820000000007</v>
      </c>
      <c r="AC14" s="29">
        <f t="shared" si="0"/>
        <v>139897.07999999999</v>
      </c>
      <c r="AD14" s="29">
        <f t="shared" si="0"/>
        <v>-9671.0799999999981</v>
      </c>
      <c r="AE14" s="29">
        <f t="shared" si="0"/>
        <v>0</v>
      </c>
      <c r="AF14" s="29">
        <f t="shared" si="0"/>
        <v>130225.99999999999</v>
      </c>
      <c r="AG14" s="29">
        <f t="shared" si="0"/>
        <v>122229.63999999994</v>
      </c>
      <c r="AH14" s="29">
        <f t="shared" si="0"/>
        <v>0</v>
      </c>
      <c r="AI14" s="29">
        <f t="shared" si="0"/>
        <v>28261.279999999992</v>
      </c>
      <c r="AJ14" s="29">
        <f t="shared" si="0"/>
        <v>5612.0999999999985</v>
      </c>
      <c r="AK14" s="29">
        <f t="shared" si="0"/>
        <v>22649.179999999993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>
        <v>114476.01999999996</v>
      </c>
      <c r="AY14" s="29">
        <v>0</v>
      </c>
      <c r="AZ14" s="29">
        <v>114476.01999999996</v>
      </c>
      <c r="BA14" s="29">
        <v>826269.07</v>
      </c>
      <c r="BB14" s="29">
        <v>934.67000000000019</v>
      </c>
      <c r="BC14" s="29">
        <v>0</v>
      </c>
      <c r="BD14" s="29">
        <v>827203.73999999976</v>
      </c>
      <c r="BE14" s="29">
        <v>755958.83</v>
      </c>
      <c r="BF14" s="29">
        <v>-173.38999999999851</v>
      </c>
      <c r="BG14" s="29">
        <v>188471.82</v>
      </c>
      <c r="BH14" s="29">
        <v>2924.2799999999997</v>
      </c>
      <c r="BI14" s="29">
        <v>185547.53999999998</v>
      </c>
      <c r="BJ14" s="29">
        <v>21844.42</v>
      </c>
      <c r="BK14" s="29">
        <v>408.65</v>
      </c>
      <c r="BL14" s="29">
        <v>21435.769999999997</v>
      </c>
      <c r="BM14" s="29">
        <v>215160.88999999998</v>
      </c>
      <c r="BN14" s="29">
        <v>-15262.04</v>
      </c>
      <c r="BO14" s="29">
        <v>0</v>
      </c>
      <c r="BP14" s="29">
        <v>199898.85000000003</v>
      </c>
      <c r="BQ14" s="29">
        <v>186210.53999999998</v>
      </c>
      <c r="BR14" s="29">
        <v>0</v>
      </c>
      <c r="BS14" s="29">
        <v>43813.810000000012</v>
      </c>
      <c r="BT14" s="29">
        <v>8689.73</v>
      </c>
      <c r="BU14" s="29">
        <v>35124.080000000016</v>
      </c>
      <c r="BV14" s="29">
        <v>2356.2599999999998</v>
      </c>
      <c r="BW14" s="29">
        <v>73.87</v>
      </c>
      <c r="BX14" s="29">
        <v>2282.39</v>
      </c>
      <c r="BY14" s="29">
        <v>26796.12000000001</v>
      </c>
      <c r="BZ14" s="29">
        <v>-1.1099999999999994</v>
      </c>
      <c r="CA14" s="29">
        <v>0</v>
      </c>
      <c r="CB14" s="29">
        <v>26795.010000000013</v>
      </c>
      <c r="CC14" s="29">
        <v>25173.189999999991</v>
      </c>
      <c r="CD14" s="29">
        <v>0</v>
      </c>
      <c r="CE14" s="29">
        <v>3991.9099999999989</v>
      </c>
      <c r="CF14" s="29">
        <v>87.700000000000017</v>
      </c>
      <c r="CG14" s="29">
        <v>3904.2099999999991</v>
      </c>
      <c r="CH14" s="29">
        <f t="shared" si="2"/>
        <v>0</v>
      </c>
      <c r="CI14" s="29">
        <f t="shared" si="3"/>
        <v>152846.99999999997</v>
      </c>
      <c r="CJ14" s="29">
        <f t="shared" si="4"/>
        <v>247225.00999999998</v>
      </c>
    </row>
    <row r="15" spans="1:88" x14ac:dyDescent="0.25">
      <c r="A15" s="28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19721.510000000006</v>
      </c>
      <c r="O15" s="29">
        <v>749.96</v>
      </c>
      <c r="P15" s="29">
        <v>18971.550000000007</v>
      </c>
      <c r="Q15" s="29">
        <v>168742.33000000005</v>
      </c>
      <c r="R15" s="29">
        <v>-13420.239999999998</v>
      </c>
      <c r="S15" s="29">
        <v>0</v>
      </c>
      <c r="T15" s="29">
        <v>155322.09000000003</v>
      </c>
      <c r="U15" s="29">
        <v>130343.72000000002</v>
      </c>
      <c r="V15" s="29">
        <v>0</v>
      </c>
      <c r="W15" s="29">
        <v>47901.439999999988</v>
      </c>
      <c r="X15" s="29">
        <v>3951.52</v>
      </c>
      <c r="Y15" s="29">
        <v>43949.919999999991</v>
      </c>
      <c r="Z15" s="29">
        <f t="shared" si="1"/>
        <v>19721.510000000006</v>
      </c>
      <c r="AA15" s="29">
        <f t="shared" si="0"/>
        <v>749.96</v>
      </c>
      <c r="AB15" s="29">
        <f t="shared" si="0"/>
        <v>18971.550000000007</v>
      </c>
      <c r="AC15" s="29">
        <f t="shared" si="0"/>
        <v>168742.33000000005</v>
      </c>
      <c r="AD15" s="29">
        <f t="shared" si="0"/>
        <v>-13420.239999999998</v>
      </c>
      <c r="AE15" s="29">
        <f t="shared" si="0"/>
        <v>0</v>
      </c>
      <c r="AF15" s="29">
        <f t="shared" si="0"/>
        <v>155322.09000000003</v>
      </c>
      <c r="AG15" s="29">
        <f t="shared" si="0"/>
        <v>130343.72000000002</v>
      </c>
      <c r="AH15" s="29">
        <f t="shared" si="0"/>
        <v>0</v>
      </c>
      <c r="AI15" s="29">
        <f t="shared" si="0"/>
        <v>47901.439999999988</v>
      </c>
      <c r="AJ15" s="29">
        <f t="shared" si="0"/>
        <v>3951.52</v>
      </c>
      <c r="AK15" s="29">
        <f t="shared" si="0"/>
        <v>43949.919999999991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>
        <v>121584.19000000003</v>
      </c>
      <c r="AY15" s="29">
        <v>24.06</v>
      </c>
      <c r="AZ15" s="29">
        <v>121560.13000000003</v>
      </c>
      <c r="BA15" s="29">
        <v>819846.68000000017</v>
      </c>
      <c r="BB15" s="29">
        <v>927.46</v>
      </c>
      <c r="BC15" s="29">
        <v>0</v>
      </c>
      <c r="BD15" s="29">
        <v>820774.1399999999</v>
      </c>
      <c r="BE15" s="29">
        <v>736099.81</v>
      </c>
      <c r="BF15" s="29">
        <v>-0.64000000000072754</v>
      </c>
      <c r="BG15" s="29">
        <v>207057.94</v>
      </c>
      <c r="BH15" s="29">
        <v>824.12</v>
      </c>
      <c r="BI15" s="29">
        <v>206233.82</v>
      </c>
      <c r="BJ15" s="29">
        <v>29012.850000000013</v>
      </c>
      <c r="BK15" s="29">
        <v>1103.29</v>
      </c>
      <c r="BL15" s="29">
        <v>27909.560000000012</v>
      </c>
      <c r="BM15" s="29">
        <v>256370.22999999995</v>
      </c>
      <c r="BN15" s="29">
        <v>-19886.239999999998</v>
      </c>
      <c r="BO15" s="29">
        <v>0</v>
      </c>
      <c r="BP15" s="29">
        <v>236483.98999999996</v>
      </c>
      <c r="BQ15" s="29">
        <v>197132.32</v>
      </c>
      <c r="BR15" s="29">
        <v>0</v>
      </c>
      <c r="BS15" s="29">
        <v>73355.190000000017</v>
      </c>
      <c r="BT15" s="29">
        <v>6093.9600000000009</v>
      </c>
      <c r="BU15" s="29">
        <v>67261.230000000025</v>
      </c>
      <c r="BV15" s="29">
        <v>2680.0399999999995</v>
      </c>
      <c r="BW15" s="29">
        <v>14.889999999999999</v>
      </c>
      <c r="BX15" s="29">
        <v>2665.1499999999996</v>
      </c>
      <c r="BY15" s="29">
        <v>28860.900000000016</v>
      </c>
      <c r="BZ15" s="29">
        <v>0</v>
      </c>
      <c r="CA15" s="29">
        <v>0</v>
      </c>
      <c r="CB15" s="29">
        <v>28860.900000000016</v>
      </c>
      <c r="CC15" s="29">
        <v>25796.390000000003</v>
      </c>
      <c r="CD15" s="29">
        <v>0</v>
      </c>
      <c r="CE15" s="29">
        <v>5749.6900000000005</v>
      </c>
      <c r="CF15" s="29">
        <v>20.029999999999998</v>
      </c>
      <c r="CG15" s="29">
        <v>5729.6600000000008</v>
      </c>
      <c r="CH15" s="29">
        <f t="shared" si="2"/>
        <v>0</v>
      </c>
      <c r="CI15" s="29">
        <f t="shared" si="3"/>
        <v>171106.39000000004</v>
      </c>
      <c r="CJ15" s="29">
        <f t="shared" si="4"/>
        <v>323174.63</v>
      </c>
    </row>
    <row r="16" spans="1:88" x14ac:dyDescent="0.25">
      <c r="A16" s="28" t="s">
        <v>38</v>
      </c>
      <c r="B16" s="29">
        <v>8931.4000000000033</v>
      </c>
      <c r="C16" s="29">
        <v>245.94</v>
      </c>
      <c r="D16" s="29">
        <v>8685.4600000000028</v>
      </c>
      <c r="E16" s="29">
        <v>62953.860000000008</v>
      </c>
      <c r="F16" s="29">
        <v>-3555.9699999999993</v>
      </c>
      <c r="G16" s="29">
        <v>-1756.649999999999</v>
      </c>
      <c r="H16" s="29">
        <v>57641.240000000027</v>
      </c>
      <c r="I16" s="29">
        <v>52099.910000000011</v>
      </c>
      <c r="J16" s="29">
        <v>0</v>
      </c>
      <c r="K16" s="29">
        <v>16866.63</v>
      </c>
      <c r="L16" s="29">
        <v>2639.8399999999992</v>
      </c>
      <c r="M16" s="29">
        <v>14226.79</v>
      </c>
      <c r="N16" s="29">
        <v>13442.660000000002</v>
      </c>
      <c r="O16" s="29">
        <v>475.59000000000003</v>
      </c>
      <c r="P16" s="29">
        <v>12967.070000000002</v>
      </c>
      <c r="Q16" s="29">
        <v>97425.460000000021</v>
      </c>
      <c r="R16" s="29">
        <v>-8696.7500000000018</v>
      </c>
      <c r="S16" s="29">
        <v>0</v>
      </c>
      <c r="T16" s="29">
        <v>88728.710000000108</v>
      </c>
      <c r="U16" s="29">
        <v>80139.240000000034</v>
      </c>
      <c r="V16" s="29">
        <v>0</v>
      </c>
      <c r="W16" s="29">
        <v>24840.929999999997</v>
      </c>
      <c r="X16" s="29">
        <v>3284.39</v>
      </c>
      <c r="Y16" s="29">
        <v>21556.539999999997</v>
      </c>
      <c r="Z16" s="29">
        <f t="shared" si="1"/>
        <v>22374.060000000005</v>
      </c>
      <c r="AA16" s="29">
        <f t="shared" si="0"/>
        <v>721.53</v>
      </c>
      <c r="AB16" s="29">
        <f t="shared" si="0"/>
        <v>21652.530000000006</v>
      </c>
      <c r="AC16" s="29">
        <f t="shared" si="0"/>
        <v>160379.32000000004</v>
      </c>
      <c r="AD16" s="29">
        <f t="shared" si="0"/>
        <v>-12252.720000000001</v>
      </c>
      <c r="AE16" s="29">
        <f t="shared" si="0"/>
        <v>-1756.649999999999</v>
      </c>
      <c r="AF16" s="29">
        <f t="shared" si="0"/>
        <v>146369.95000000013</v>
      </c>
      <c r="AG16" s="29">
        <f t="shared" si="0"/>
        <v>132239.15000000005</v>
      </c>
      <c r="AH16" s="29">
        <f t="shared" si="0"/>
        <v>0</v>
      </c>
      <c r="AI16" s="29">
        <f t="shared" si="0"/>
        <v>41707.56</v>
      </c>
      <c r="AJ16" s="29">
        <f t="shared" si="0"/>
        <v>5924.23</v>
      </c>
      <c r="AK16" s="29">
        <f t="shared" si="0"/>
        <v>35783.33</v>
      </c>
      <c r="AL16" s="29">
        <v>84309.6</v>
      </c>
      <c r="AM16" s="29">
        <v>2457.1799999999998</v>
      </c>
      <c r="AN16" s="29">
        <v>81852.420000000013</v>
      </c>
      <c r="AO16" s="29">
        <v>549511.92000000016</v>
      </c>
      <c r="AP16" s="29">
        <v>-15028.72</v>
      </c>
      <c r="AQ16" s="29">
        <v>-15058.48</v>
      </c>
      <c r="AR16" s="29">
        <v>519424.72000000009</v>
      </c>
      <c r="AS16" s="29">
        <v>443467.54</v>
      </c>
      <c r="AT16" s="29">
        <v>-5.8800000000007913</v>
      </c>
      <c r="AU16" s="29">
        <v>160971.79</v>
      </c>
      <c r="AV16" s="29">
        <v>3168.07</v>
      </c>
      <c r="AW16" s="29">
        <v>157803.72</v>
      </c>
      <c r="AX16" s="29">
        <v>141581.97</v>
      </c>
      <c r="AY16" s="29">
        <v>0</v>
      </c>
      <c r="AZ16" s="29">
        <v>141581.97</v>
      </c>
      <c r="BA16" s="29">
        <v>1009221.39</v>
      </c>
      <c r="BB16" s="29">
        <v>0</v>
      </c>
      <c r="BC16" s="29">
        <v>0</v>
      </c>
      <c r="BD16" s="29">
        <v>1009221.39</v>
      </c>
      <c r="BE16" s="29">
        <v>893853.76000000013</v>
      </c>
      <c r="BF16" s="29">
        <v>-651.0800000000005</v>
      </c>
      <c r="BG16" s="29">
        <v>258426.88999999996</v>
      </c>
      <c r="BH16" s="29">
        <v>2128.37</v>
      </c>
      <c r="BI16" s="29">
        <v>256298.51999999996</v>
      </c>
      <c r="BJ16" s="29">
        <v>19775.669999999998</v>
      </c>
      <c r="BK16" s="29">
        <v>699.66000000000008</v>
      </c>
      <c r="BL16" s="29">
        <v>19076.009999999998</v>
      </c>
      <c r="BM16" s="29">
        <v>148038.82000000009</v>
      </c>
      <c r="BN16" s="29">
        <v>-12855.819999999992</v>
      </c>
      <c r="BO16" s="29">
        <v>0</v>
      </c>
      <c r="BP16" s="29">
        <v>135183.00000000006</v>
      </c>
      <c r="BQ16" s="29">
        <v>121367.66000000002</v>
      </c>
      <c r="BR16" s="29">
        <v>0</v>
      </c>
      <c r="BS16" s="29">
        <v>38017.350000000006</v>
      </c>
      <c r="BT16" s="29">
        <v>5126</v>
      </c>
      <c r="BU16" s="29">
        <v>32891.350000000006</v>
      </c>
      <c r="BV16" s="29">
        <v>3810.9500000000003</v>
      </c>
      <c r="BW16" s="29">
        <v>0</v>
      </c>
      <c r="BX16" s="29">
        <v>3810.9500000000003</v>
      </c>
      <c r="BY16" s="29">
        <v>38895.419999999991</v>
      </c>
      <c r="BZ16" s="29">
        <v>0</v>
      </c>
      <c r="CA16" s="29">
        <v>0</v>
      </c>
      <c r="CB16" s="29">
        <v>38895.419999999991</v>
      </c>
      <c r="CC16" s="29">
        <v>35692.879999999997</v>
      </c>
      <c r="CD16" s="29">
        <v>0</v>
      </c>
      <c r="CE16" s="29">
        <v>7189.0499999999947</v>
      </c>
      <c r="CF16" s="29">
        <v>175.56</v>
      </c>
      <c r="CG16" s="29">
        <v>7013.4899999999943</v>
      </c>
      <c r="CH16" s="29">
        <f t="shared" si="2"/>
        <v>-16815.129999999997</v>
      </c>
      <c r="CI16" s="29">
        <f t="shared" si="3"/>
        <v>267973.88</v>
      </c>
      <c r="CJ16" s="29">
        <f t="shared" si="4"/>
        <v>489790.40999999992</v>
      </c>
    </row>
    <row r="17" spans="1:88" x14ac:dyDescent="0.25">
      <c r="A17" s="28" t="s">
        <v>39</v>
      </c>
      <c r="B17" s="29">
        <v>5611.55</v>
      </c>
      <c r="C17" s="29">
        <v>366.17999999999995</v>
      </c>
      <c r="D17" s="29">
        <v>5245.37</v>
      </c>
      <c r="E17" s="29">
        <v>49033.56</v>
      </c>
      <c r="F17" s="29">
        <v>-2201.19</v>
      </c>
      <c r="G17" s="29">
        <v>-1441.5799999999992</v>
      </c>
      <c r="H17" s="29">
        <v>45390.790000000023</v>
      </c>
      <c r="I17" s="29">
        <v>38265.940000000017</v>
      </c>
      <c r="J17" s="29">
        <v>0</v>
      </c>
      <c r="K17" s="29">
        <v>13208.499999999998</v>
      </c>
      <c r="L17" s="29">
        <v>838.2800000000002</v>
      </c>
      <c r="M17" s="29">
        <v>12370.219999999998</v>
      </c>
      <c r="N17" s="29">
        <v>9228.8100000000013</v>
      </c>
      <c r="O17" s="29">
        <v>545.67999999999995</v>
      </c>
      <c r="P17" s="29">
        <v>8683.130000000001</v>
      </c>
      <c r="Q17" s="29">
        <v>77803.559999999969</v>
      </c>
      <c r="R17" s="29">
        <v>-6730.5300000000016</v>
      </c>
      <c r="S17" s="29">
        <v>0</v>
      </c>
      <c r="T17" s="29">
        <v>71073.029999999984</v>
      </c>
      <c r="U17" s="29">
        <v>61148.029999999977</v>
      </c>
      <c r="V17" s="29">
        <v>0</v>
      </c>
      <c r="W17" s="29">
        <v>19855.259999999995</v>
      </c>
      <c r="X17" s="29">
        <v>1247.1300000000003</v>
      </c>
      <c r="Y17" s="29">
        <v>18608.129999999997</v>
      </c>
      <c r="Z17" s="29">
        <f t="shared" si="1"/>
        <v>14840.36</v>
      </c>
      <c r="AA17" s="29">
        <f t="shared" si="0"/>
        <v>911.8599999999999</v>
      </c>
      <c r="AB17" s="29">
        <f t="shared" si="0"/>
        <v>13928.5</v>
      </c>
      <c r="AC17" s="29">
        <f t="shared" si="0"/>
        <v>126837.11999999997</v>
      </c>
      <c r="AD17" s="29">
        <f t="shared" si="0"/>
        <v>-8931.7200000000012</v>
      </c>
      <c r="AE17" s="29">
        <f t="shared" si="0"/>
        <v>-1441.5799999999992</v>
      </c>
      <c r="AF17" s="29">
        <f t="shared" si="0"/>
        <v>116463.82</v>
      </c>
      <c r="AG17" s="29">
        <f t="shared" si="0"/>
        <v>99413.97</v>
      </c>
      <c r="AH17" s="29">
        <f t="shared" si="0"/>
        <v>0</v>
      </c>
      <c r="AI17" s="29">
        <f t="shared" si="0"/>
        <v>33063.759999999995</v>
      </c>
      <c r="AJ17" s="29">
        <f t="shared" si="0"/>
        <v>2085.4100000000008</v>
      </c>
      <c r="AK17" s="29">
        <f t="shared" si="0"/>
        <v>30978.349999999995</v>
      </c>
      <c r="AL17" s="29">
        <v>52763.59</v>
      </c>
      <c r="AM17" s="29">
        <v>3259.9</v>
      </c>
      <c r="AN17" s="29">
        <v>49503.689999999995</v>
      </c>
      <c r="AO17" s="29">
        <v>426049.20000000007</v>
      </c>
      <c r="AP17" s="29">
        <v>-9330.2299999999977</v>
      </c>
      <c r="AQ17" s="29">
        <v>-12730.280000000002</v>
      </c>
      <c r="AR17" s="29">
        <v>403988.69</v>
      </c>
      <c r="AS17" s="29">
        <v>330519.15000000002</v>
      </c>
      <c r="AT17" s="29">
        <v>-311.33999999999867</v>
      </c>
      <c r="AU17" s="29">
        <v>124095.15999999999</v>
      </c>
      <c r="AV17" s="29">
        <v>1433.27</v>
      </c>
      <c r="AW17" s="29">
        <v>122661.88999999998</v>
      </c>
      <c r="AX17" s="29">
        <v>98328.41</v>
      </c>
      <c r="AY17" s="29">
        <v>25.77</v>
      </c>
      <c r="AZ17" s="29">
        <v>98302.64</v>
      </c>
      <c r="BA17" s="29">
        <v>706188.79000000015</v>
      </c>
      <c r="BB17" s="29">
        <v>0</v>
      </c>
      <c r="BC17" s="29">
        <v>0</v>
      </c>
      <c r="BD17" s="29">
        <v>706188.79000000015</v>
      </c>
      <c r="BE17" s="29">
        <v>612968.39</v>
      </c>
      <c r="BF17" s="29">
        <v>0</v>
      </c>
      <c r="BG17" s="29">
        <v>191523.03999999992</v>
      </c>
      <c r="BH17" s="29">
        <v>0</v>
      </c>
      <c r="BI17" s="29">
        <v>191523.03999999992</v>
      </c>
      <c r="BJ17" s="29">
        <v>13576.599999999999</v>
      </c>
      <c r="BK17" s="29">
        <v>802.76</v>
      </c>
      <c r="BL17" s="29">
        <v>12773.839999999998</v>
      </c>
      <c r="BM17" s="29">
        <v>117990.85000000003</v>
      </c>
      <c r="BN17" s="29">
        <v>-10035.550000000001</v>
      </c>
      <c r="BO17" s="29">
        <v>0</v>
      </c>
      <c r="BP17" s="29">
        <v>107955.30000000002</v>
      </c>
      <c r="BQ17" s="29">
        <v>92114.9</v>
      </c>
      <c r="BR17" s="29">
        <v>0</v>
      </c>
      <c r="BS17" s="29">
        <v>30483.430000000008</v>
      </c>
      <c r="BT17" s="29">
        <v>1869.19</v>
      </c>
      <c r="BU17" s="29">
        <v>28614.240000000005</v>
      </c>
      <c r="BV17" s="29">
        <v>1940.1000000000001</v>
      </c>
      <c r="BW17" s="29">
        <v>58.089999999999996</v>
      </c>
      <c r="BX17" s="29">
        <v>1882.0100000000002</v>
      </c>
      <c r="BY17" s="29">
        <v>19939.86</v>
      </c>
      <c r="BZ17" s="29">
        <v>0</v>
      </c>
      <c r="CA17" s="29">
        <v>0</v>
      </c>
      <c r="CB17" s="29">
        <v>19939.86</v>
      </c>
      <c r="CC17" s="29">
        <v>17841.190000000002</v>
      </c>
      <c r="CD17" s="29">
        <v>0</v>
      </c>
      <c r="CE17" s="29">
        <v>3982.3200000000006</v>
      </c>
      <c r="CF17" s="29">
        <v>1.6400000000000001</v>
      </c>
      <c r="CG17" s="29">
        <v>3980.6800000000007</v>
      </c>
      <c r="CH17" s="29">
        <f t="shared" si="2"/>
        <v>-14171.860000000002</v>
      </c>
      <c r="CI17" s="29">
        <f t="shared" si="3"/>
        <v>176390.68</v>
      </c>
      <c r="CJ17" s="29">
        <f t="shared" si="4"/>
        <v>377758.1999999999</v>
      </c>
    </row>
    <row r="18" spans="1:88" x14ac:dyDescent="0.25">
      <c r="A18" s="28" t="s">
        <v>40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20504.700000000004</v>
      </c>
      <c r="O18" s="29">
        <v>701.74</v>
      </c>
      <c r="P18" s="29">
        <v>19802.960000000003</v>
      </c>
      <c r="Q18" s="29">
        <v>191312.71</v>
      </c>
      <c r="R18" s="29">
        <v>-16985.549999999996</v>
      </c>
      <c r="S18" s="29">
        <v>0</v>
      </c>
      <c r="T18" s="29">
        <v>174327.16</v>
      </c>
      <c r="U18" s="29">
        <v>154806.23999999996</v>
      </c>
      <c r="V18" s="29">
        <v>0</v>
      </c>
      <c r="W18" s="29">
        <v>44421.75</v>
      </c>
      <c r="X18" s="29">
        <v>5097.8699999999981</v>
      </c>
      <c r="Y18" s="29">
        <v>39323.879999999997</v>
      </c>
      <c r="Z18" s="29">
        <f t="shared" si="1"/>
        <v>20504.700000000004</v>
      </c>
      <c r="AA18" s="29">
        <f t="shared" si="0"/>
        <v>701.74</v>
      </c>
      <c r="AB18" s="29">
        <f t="shared" si="0"/>
        <v>19802.960000000003</v>
      </c>
      <c r="AC18" s="29">
        <f t="shared" si="0"/>
        <v>191312.71</v>
      </c>
      <c r="AD18" s="29">
        <f t="shared" si="0"/>
        <v>-16985.549999999996</v>
      </c>
      <c r="AE18" s="29">
        <f t="shared" si="0"/>
        <v>0</v>
      </c>
      <c r="AF18" s="29">
        <f t="shared" si="0"/>
        <v>174327.16</v>
      </c>
      <c r="AG18" s="29">
        <f t="shared" si="0"/>
        <v>154806.23999999996</v>
      </c>
      <c r="AH18" s="29">
        <f t="shared" si="0"/>
        <v>0</v>
      </c>
      <c r="AI18" s="29">
        <f t="shared" si="0"/>
        <v>44421.75</v>
      </c>
      <c r="AJ18" s="29">
        <f t="shared" si="0"/>
        <v>5097.8699999999981</v>
      </c>
      <c r="AK18" s="29">
        <f t="shared" si="0"/>
        <v>39323.879999999997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>
        <v>151455.40999999997</v>
      </c>
      <c r="AY18" s="29">
        <v>69.069999999999993</v>
      </c>
      <c r="AZ18" s="29">
        <v>151386.33999999997</v>
      </c>
      <c r="BA18" s="29">
        <v>1158933.5699999994</v>
      </c>
      <c r="BB18" s="29">
        <v>3277.5400000000018</v>
      </c>
      <c r="BC18" s="29">
        <v>0</v>
      </c>
      <c r="BD18" s="29">
        <v>1162211.1099999996</v>
      </c>
      <c r="BE18" s="29">
        <v>1042875.4299999998</v>
      </c>
      <c r="BF18" s="29">
        <v>-853.6200000000033</v>
      </c>
      <c r="BG18" s="29">
        <v>270722.02</v>
      </c>
      <c r="BH18" s="29">
        <v>853.62</v>
      </c>
      <c r="BI18" s="29">
        <v>269868.40000000002</v>
      </c>
      <c r="BJ18" s="29">
        <v>30198.460000000021</v>
      </c>
      <c r="BK18" s="29">
        <v>1032.3600000000001</v>
      </c>
      <c r="BL18" s="29">
        <v>29166.10000000002</v>
      </c>
      <c r="BM18" s="29">
        <v>290567.26000000018</v>
      </c>
      <c r="BN18" s="29">
        <v>-25177.219999999998</v>
      </c>
      <c r="BO18" s="29">
        <v>0</v>
      </c>
      <c r="BP18" s="29">
        <v>265390.04000000004</v>
      </c>
      <c r="BQ18" s="29">
        <v>234061.25000000009</v>
      </c>
      <c r="BR18" s="29">
        <v>0</v>
      </c>
      <c r="BS18" s="29">
        <v>68322.95</v>
      </c>
      <c r="BT18" s="29">
        <v>7828.0600000000031</v>
      </c>
      <c r="BU18" s="29">
        <v>60494.889999999992</v>
      </c>
      <c r="BV18" s="29">
        <v>3483.9300000000007</v>
      </c>
      <c r="BW18" s="29">
        <v>2.25</v>
      </c>
      <c r="BX18" s="29">
        <v>3481.6800000000007</v>
      </c>
      <c r="BY18" s="29">
        <v>41102.699999999997</v>
      </c>
      <c r="BZ18" s="29">
        <v>0</v>
      </c>
      <c r="CA18" s="29">
        <v>0</v>
      </c>
      <c r="CB18" s="29">
        <v>41102.699999999997</v>
      </c>
      <c r="CC18" s="29">
        <v>38204.600000000006</v>
      </c>
      <c r="CD18" s="29">
        <v>0</v>
      </c>
      <c r="CE18" s="29">
        <v>6391.7099999999964</v>
      </c>
      <c r="CF18" s="29">
        <v>11.93</v>
      </c>
      <c r="CG18" s="29">
        <v>6379.7799999999961</v>
      </c>
      <c r="CH18" s="29">
        <f t="shared" si="2"/>
        <v>0</v>
      </c>
      <c r="CI18" s="29">
        <f t="shared" si="3"/>
        <v>203837.07999999996</v>
      </c>
      <c r="CJ18" s="29">
        <f t="shared" si="4"/>
        <v>376066.95</v>
      </c>
    </row>
    <row r="19" spans="1:88" x14ac:dyDescent="0.25">
      <c r="A19" s="28" t="s">
        <v>41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12802.91</v>
      </c>
      <c r="O19" s="29">
        <v>639.88</v>
      </c>
      <c r="P19" s="29">
        <v>12163.03</v>
      </c>
      <c r="Q19" s="29">
        <v>145455.62</v>
      </c>
      <c r="R19" s="29">
        <v>-10911.07</v>
      </c>
      <c r="S19" s="29">
        <v>0</v>
      </c>
      <c r="T19" s="29">
        <v>134544.54999999999</v>
      </c>
      <c r="U19" s="29">
        <v>127314.32999999999</v>
      </c>
      <c r="V19" s="29">
        <v>0</v>
      </c>
      <c r="W19" s="29">
        <v>25413.979999999996</v>
      </c>
      <c r="X19" s="29">
        <v>6020.7300000000005</v>
      </c>
      <c r="Y19" s="29">
        <v>19393.249999999996</v>
      </c>
      <c r="Z19" s="29">
        <f t="shared" si="1"/>
        <v>12802.91</v>
      </c>
      <c r="AA19" s="29">
        <f t="shared" si="0"/>
        <v>639.88</v>
      </c>
      <c r="AB19" s="29">
        <f t="shared" si="0"/>
        <v>12163.03</v>
      </c>
      <c r="AC19" s="29">
        <f t="shared" si="0"/>
        <v>145455.62</v>
      </c>
      <c r="AD19" s="29">
        <f t="shared" si="0"/>
        <v>-10911.07</v>
      </c>
      <c r="AE19" s="29">
        <f t="shared" si="0"/>
        <v>0</v>
      </c>
      <c r="AF19" s="29">
        <f t="shared" si="0"/>
        <v>134544.54999999999</v>
      </c>
      <c r="AG19" s="29">
        <f t="shared" si="0"/>
        <v>127314.32999999999</v>
      </c>
      <c r="AH19" s="29">
        <f t="shared" si="0"/>
        <v>0</v>
      </c>
      <c r="AI19" s="29">
        <f t="shared" si="0"/>
        <v>25413.979999999996</v>
      </c>
      <c r="AJ19" s="29">
        <f t="shared" si="0"/>
        <v>6020.7300000000005</v>
      </c>
      <c r="AK19" s="29">
        <f t="shared" si="0"/>
        <v>19393.249999999996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>
        <v>121681.93999999997</v>
      </c>
      <c r="AY19" s="29">
        <v>723.10000000000014</v>
      </c>
      <c r="AZ19" s="29">
        <v>120958.83999999997</v>
      </c>
      <c r="BA19" s="29">
        <v>880937.39999999979</v>
      </c>
      <c r="BB19" s="29">
        <v>2491.3599999999992</v>
      </c>
      <c r="BC19" s="29">
        <v>0</v>
      </c>
      <c r="BD19" s="29">
        <v>883428.75999999978</v>
      </c>
      <c r="BE19" s="29">
        <v>791913.55999999994</v>
      </c>
      <c r="BF19" s="29">
        <v>-8.220000000000482</v>
      </c>
      <c r="BG19" s="29">
        <v>212500.57</v>
      </c>
      <c r="BH19" s="29">
        <v>34.75</v>
      </c>
      <c r="BI19" s="29">
        <v>212465.82</v>
      </c>
      <c r="BJ19" s="29">
        <v>18834.820000000007</v>
      </c>
      <c r="BK19" s="29">
        <v>941.35000000000014</v>
      </c>
      <c r="BL19" s="29">
        <v>17893.470000000008</v>
      </c>
      <c r="BM19" s="29">
        <v>220736.73000000004</v>
      </c>
      <c r="BN19" s="29">
        <v>-16106.059999999998</v>
      </c>
      <c r="BO19" s="29">
        <v>0</v>
      </c>
      <c r="BP19" s="29">
        <v>204630.67000000004</v>
      </c>
      <c r="BQ19" s="29">
        <v>192475.68999999994</v>
      </c>
      <c r="BR19" s="29">
        <v>0</v>
      </c>
      <c r="BS19" s="29">
        <v>39619.000000000015</v>
      </c>
      <c r="BT19" s="29">
        <v>9570.5500000000029</v>
      </c>
      <c r="BU19" s="29">
        <v>30048.450000000012</v>
      </c>
      <c r="BV19" s="29">
        <v>2469.3199999999997</v>
      </c>
      <c r="BW19" s="29">
        <v>18.009999999999998</v>
      </c>
      <c r="BX19" s="29">
        <v>2451.3099999999995</v>
      </c>
      <c r="BY19" s="29">
        <v>28762.350000000013</v>
      </c>
      <c r="BZ19" s="29">
        <v>-31.16</v>
      </c>
      <c r="CA19" s="29">
        <v>0</v>
      </c>
      <c r="CB19" s="29">
        <v>28731.190000000013</v>
      </c>
      <c r="CC19" s="29">
        <v>26458.440000000006</v>
      </c>
      <c r="CD19" s="29">
        <v>0</v>
      </c>
      <c r="CE19" s="29">
        <v>4729.3899999999985</v>
      </c>
      <c r="CF19" s="29">
        <v>5.33</v>
      </c>
      <c r="CG19" s="29">
        <v>4724.0599999999986</v>
      </c>
      <c r="CH19" s="29">
        <f t="shared" si="2"/>
        <v>0</v>
      </c>
      <c r="CI19" s="29">
        <f t="shared" si="3"/>
        <v>153466.64999999997</v>
      </c>
      <c r="CJ19" s="29">
        <f t="shared" si="4"/>
        <v>266631.58</v>
      </c>
    </row>
    <row r="20" spans="1:88" x14ac:dyDescent="0.25">
      <c r="A20" s="28" t="s">
        <v>42</v>
      </c>
      <c r="B20" s="29">
        <v>5697.699999999998</v>
      </c>
      <c r="C20" s="29">
        <v>253.41</v>
      </c>
      <c r="D20" s="29">
        <v>5444.2899999999981</v>
      </c>
      <c r="E20" s="29">
        <v>48365.740000000013</v>
      </c>
      <c r="F20" s="29">
        <v>-7629.630000000001</v>
      </c>
      <c r="G20" s="29">
        <v>-672.11999999999989</v>
      </c>
      <c r="H20" s="29">
        <v>40063.990000000005</v>
      </c>
      <c r="I20" s="29">
        <v>40609.689999999995</v>
      </c>
      <c r="J20" s="29">
        <v>0</v>
      </c>
      <c r="K20" s="29">
        <v>7577.32</v>
      </c>
      <c r="L20" s="29">
        <v>2678.7300000000005</v>
      </c>
      <c r="M20" s="29">
        <v>4898.59</v>
      </c>
      <c r="N20" s="29">
        <v>12373.2</v>
      </c>
      <c r="O20" s="29">
        <v>513.12</v>
      </c>
      <c r="P20" s="29">
        <v>11860.08</v>
      </c>
      <c r="Q20" s="29">
        <v>71495.280000000028</v>
      </c>
      <c r="R20" s="29">
        <v>-13949.720000000003</v>
      </c>
      <c r="S20" s="29">
        <v>0</v>
      </c>
      <c r="T20" s="29">
        <v>57545.560000000012</v>
      </c>
      <c r="U20" s="29">
        <v>58737.87</v>
      </c>
      <c r="V20" s="29">
        <v>0</v>
      </c>
      <c r="W20" s="29">
        <v>13494.370000000003</v>
      </c>
      <c r="X20" s="29">
        <v>2826.6000000000004</v>
      </c>
      <c r="Y20" s="29">
        <v>10667.77</v>
      </c>
      <c r="Z20" s="29">
        <f t="shared" si="1"/>
        <v>18070.899999999998</v>
      </c>
      <c r="AA20" s="29">
        <f t="shared" si="0"/>
        <v>766.53</v>
      </c>
      <c r="AB20" s="29">
        <f t="shared" si="0"/>
        <v>17304.37</v>
      </c>
      <c r="AC20" s="29">
        <f t="shared" si="0"/>
        <v>119861.02000000005</v>
      </c>
      <c r="AD20" s="29">
        <f t="shared" si="0"/>
        <v>-21579.350000000006</v>
      </c>
      <c r="AE20" s="29">
        <f t="shared" si="0"/>
        <v>-672.11999999999989</v>
      </c>
      <c r="AF20" s="29">
        <f t="shared" si="0"/>
        <v>97609.550000000017</v>
      </c>
      <c r="AG20" s="29">
        <f t="shared" si="0"/>
        <v>99347.56</v>
      </c>
      <c r="AH20" s="29">
        <f t="shared" si="0"/>
        <v>0</v>
      </c>
      <c r="AI20" s="29">
        <f t="shared" si="0"/>
        <v>21071.690000000002</v>
      </c>
      <c r="AJ20" s="29">
        <f t="shared" si="0"/>
        <v>5505.3300000000008</v>
      </c>
      <c r="AK20" s="29">
        <f t="shared" si="0"/>
        <v>15566.36</v>
      </c>
      <c r="AL20" s="29">
        <v>79693.200000000012</v>
      </c>
      <c r="AM20" s="29">
        <v>2606.7199999999998</v>
      </c>
      <c r="AN20" s="29">
        <v>77086.48000000001</v>
      </c>
      <c r="AO20" s="29">
        <v>421200.05000000005</v>
      </c>
      <c r="AP20" s="29">
        <v>-69605.2</v>
      </c>
      <c r="AQ20" s="29">
        <v>-7978.130000000001</v>
      </c>
      <c r="AR20" s="29">
        <v>343616.72000000009</v>
      </c>
      <c r="AS20" s="29">
        <v>365515.71999999991</v>
      </c>
      <c r="AT20" s="29">
        <v>-410.91000000000258</v>
      </c>
      <c r="AU20" s="29">
        <v>68013</v>
      </c>
      <c r="AV20" s="29">
        <v>13236.43</v>
      </c>
      <c r="AW20" s="29">
        <v>54776.570000000007</v>
      </c>
      <c r="AX20" s="29">
        <v>80931.490000000005</v>
      </c>
      <c r="AY20" s="29">
        <v>0</v>
      </c>
      <c r="AZ20" s="29">
        <v>80931.490000000005</v>
      </c>
      <c r="BA20" s="29">
        <v>738609.84</v>
      </c>
      <c r="BB20" s="29">
        <v>3554.7600000000011</v>
      </c>
      <c r="BC20" s="29">
        <v>0</v>
      </c>
      <c r="BD20" s="29">
        <v>742164.59999999986</v>
      </c>
      <c r="BE20" s="29">
        <v>662084.35000000009</v>
      </c>
      <c r="BF20" s="29">
        <v>-1154.6299999999987</v>
      </c>
      <c r="BG20" s="29">
        <v>171379.35000000003</v>
      </c>
      <c r="BH20" s="29">
        <v>11522.239999999998</v>
      </c>
      <c r="BI20" s="29">
        <v>159857.11000000002</v>
      </c>
      <c r="BJ20" s="29">
        <v>17621.89</v>
      </c>
      <c r="BK20" s="29">
        <v>684.56</v>
      </c>
      <c r="BL20" s="29">
        <v>16937.329999999998</v>
      </c>
      <c r="BM20" s="29">
        <v>108476.89</v>
      </c>
      <c r="BN20" s="29">
        <v>-20036.439999999999</v>
      </c>
      <c r="BO20" s="29">
        <v>0</v>
      </c>
      <c r="BP20" s="29">
        <v>88440.450000000012</v>
      </c>
      <c r="BQ20" s="29">
        <v>87366.790000000023</v>
      </c>
      <c r="BR20" s="29">
        <v>0</v>
      </c>
      <c r="BS20" s="29">
        <v>22479.060000000009</v>
      </c>
      <c r="BT20" s="29">
        <v>4468.07</v>
      </c>
      <c r="BU20" s="29">
        <v>18010.990000000009</v>
      </c>
      <c r="BV20" s="29">
        <v>2862.47</v>
      </c>
      <c r="BW20" s="29">
        <v>163.94</v>
      </c>
      <c r="BX20" s="29">
        <v>2698.5299999999997</v>
      </c>
      <c r="BY20" s="29">
        <v>28564.85</v>
      </c>
      <c r="BZ20" s="29">
        <v>0</v>
      </c>
      <c r="CA20" s="29">
        <v>0</v>
      </c>
      <c r="CB20" s="29">
        <v>28564.85</v>
      </c>
      <c r="CC20" s="29">
        <v>26644.339999999989</v>
      </c>
      <c r="CD20" s="29">
        <v>0</v>
      </c>
      <c r="CE20" s="29">
        <v>4744.32</v>
      </c>
      <c r="CF20" s="29">
        <v>125.28</v>
      </c>
      <c r="CG20" s="29">
        <v>4619.04</v>
      </c>
      <c r="CH20" s="29">
        <f t="shared" si="2"/>
        <v>-8650.25</v>
      </c>
      <c r="CI20" s="29">
        <f t="shared" si="3"/>
        <v>194958.2</v>
      </c>
      <c r="CJ20" s="29">
        <f t="shared" si="4"/>
        <v>252830.07000000007</v>
      </c>
    </row>
    <row r="21" spans="1:88" x14ac:dyDescent="0.25">
      <c r="A21" s="28" t="s">
        <v>43</v>
      </c>
      <c r="B21" s="29">
        <v>22458.009999999991</v>
      </c>
      <c r="C21" s="29">
        <v>860.87999999999988</v>
      </c>
      <c r="D21" s="29">
        <v>21597.12999999999</v>
      </c>
      <c r="E21" s="29">
        <v>172823.8</v>
      </c>
      <c r="F21" s="29">
        <v>-6505.3699999999963</v>
      </c>
      <c r="G21" s="29">
        <v>-5401.6599999999989</v>
      </c>
      <c r="H21" s="29">
        <v>160916.77000000002</v>
      </c>
      <c r="I21" s="29">
        <v>141917.32000000004</v>
      </c>
      <c r="J21" s="29">
        <v>0</v>
      </c>
      <c r="K21" s="29">
        <v>46478.780000000006</v>
      </c>
      <c r="L21" s="29">
        <v>5882.1999999999989</v>
      </c>
      <c r="M21" s="29">
        <v>40596.580000000009</v>
      </c>
      <c r="N21" s="29">
        <v>33362.380000000012</v>
      </c>
      <c r="O21" s="29">
        <v>1092.33</v>
      </c>
      <c r="P21" s="29">
        <v>32270.05000000001</v>
      </c>
      <c r="Q21" s="29">
        <v>272969.82000000024</v>
      </c>
      <c r="R21" s="29">
        <v>-20800.94999999995</v>
      </c>
      <c r="S21" s="29">
        <v>0</v>
      </c>
      <c r="T21" s="29">
        <v>252168.86999999988</v>
      </c>
      <c r="U21" s="29">
        <v>223757.46000000005</v>
      </c>
      <c r="V21" s="29">
        <v>0</v>
      </c>
      <c r="W21" s="29">
        <v>69746.429999999978</v>
      </c>
      <c r="X21" s="29">
        <v>9064.9700000000012</v>
      </c>
      <c r="Y21" s="29">
        <v>60681.459999999977</v>
      </c>
      <c r="Z21" s="29">
        <f t="shared" si="1"/>
        <v>55820.39</v>
      </c>
      <c r="AA21" s="29">
        <f t="shared" si="1"/>
        <v>1953.2099999999998</v>
      </c>
      <c r="AB21" s="29">
        <f t="shared" si="1"/>
        <v>53867.18</v>
      </c>
      <c r="AC21" s="29">
        <f t="shared" si="1"/>
        <v>445793.62000000023</v>
      </c>
      <c r="AD21" s="29">
        <f t="shared" si="1"/>
        <v>-27306.319999999945</v>
      </c>
      <c r="AE21" s="29">
        <f t="shared" si="1"/>
        <v>-5401.6599999999989</v>
      </c>
      <c r="AF21" s="29">
        <f t="shared" si="1"/>
        <v>413085.6399999999</v>
      </c>
      <c r="AG21" s="29">
        <f t="shared" si="1"/>
        <v>365674.78000000009</v>
      </c>
      <c r="AH21" s="29">
        <f t="shared" si="1"/>
        <v>0</v>
      </c>
      <c r="AI21" s="29">
        <f t="shared" si="1"/>
        <v>116225.20999999999</v>
      </c>
      <c r="AJ21" s="29">
        <f t="shared" si="1"/>
        <v>14947.17</v>
      </c>
      <c r="AK21" s="29">
        <f t="shared" si="1"/>
        <v>101278.03999999998</v>
      </c>
      <c r="AL21" s="29">
        <v>199249.75999999995</v>
      </c>
      <c r="AM21" s="29">
        <v>12972.409999999998</v>
      </c>
      <c r="AN21" s="29">
        <v>186277.34999999995</v>
      </c>
      <c r="AO21" s="29">
        <v>1508595.7200000004</v>
      </c>
      <c r="AP21" s="29">
        <v>-46228.029999999984</v>
      </c>
      <c r="AQ21" s="29">
        <v>-55221.16</v>
      </c>
      <c r="AR21" s="29">
        <v>1407146.5300000003</v>
      </c>
      <c r="AS21" s="29">
        <v>1221322.1400000004</v>
      </c>
      <c r="AT21" s="29">
        <v>-2839.8700000000026</v>
      </c>
      <c r="AU21" s="29">
        <v>392695.86</v>
      </c>
      <c r="AV21" s="29">
        <v>23433.989999999998</v>
      </c>
      <c r="AW21" s="29">
        <v>369261.87</v>
      </c>
      <c r="AX21" s="29">
        <v>362686.73999999987</v>
      </c>
      <c r="AY21" s="29">
        <v>3975.87</v>
      </c>
      <c r="AZ21" s="29">
        <v>358710.86999999988</v>
      </c>
      <c r="BA21" s="29">
        <v>2642599.1499999985</v>
      </c>
      <c r="BB21" s="29">
        <v>7473.3999999999987</v>
      </c>
      <c r="BC21" s="29">
        <v>0</v>
      </c>
      <c r="BD21" s="29">
        <v>2650072.5499999989</v>
      </c>
      <c r="BE21" s="29">
        <v>2394380.4200000004</v>
      </c>
      <c r="BF21" s="29">
        <v>-145.80000000000746</v>
      </c>
      <c r="BG21" s="29">
        <v>620117.64</v>
      </c>
      <c r="BH21" s="29">
        <v>5860.44</v>
      </c>
      <c r="BI21" s="29">
        <v>614257.19999999995</v>
      </c>
      <c r="BJ21" s="29">
        <v>49079.959999999992</v>
      </c>
      <c r="BK21" s="29">
        <v>1606.21</v>
      </c>
      <c r="BL21" s="29">
        <v>47473.749999999993</v>
      </c>
      <c r="BM21" s="29">
        <v>414698.26000000042</v>
      </c>
      <c r="BN21" s="29">
        <v>-30837.480000000036</v>
      </c>
      <c r="BO21" s="29">
        <v>0</v>
      </c>
      <c r="BP21" s="29">
        <v>383860.78000000014</v>
      </c>
      <c r="BQ21" s="29">
        <v>338068.52000000014</v>
      </c>
      <c r="BR21" s="29">
        <v>0</v>
      </c>
      <c r="BS21" s="29">
        <v>106881.33999999997</v>
      </c>
      <c r="BT21" s="29">
        <v>13615.330000000007</v>
      </c>
      <c r="BU21" s="29">
        <v>93266.009999999951</v>
      </c>
      <c r="BV21" s="29">
        <v>19182.810000000005</v>
      </c>
      <c r="BW21" s="29">
        <v>286.73999999999995</v>
      </c>
      <c r="BX21" s="29">
        <v>18896.070000000003</v>
      </c>
      <c r="BY21" s="29">
        <v>198347.90999999995</v>
      </c>
      <c r="BZ21" s="29">
        <v>0</v>
      </c>
      <c r="CA21" s="29">
        <v>0</v>
      </c>
      <c r="CB21" s="29">
        <v>198347.90999999995</v>
      </c>
      <c r="CC21" s="29">
        <v>180463.10000000003</v>
      </c>
      <c r="CD21" s="29">
        <v>0</v>
      </c>
      <c r="CE21" s="29">
        <v>37020.81</v>
      </c>
      <c r="CF21" s="29">
        <v>239.93</v>
      </c>
      <c r="CG21" s="29">
        <v>36780.879999999997</v>
      </c>
      <c r="CH21" s="29">
        <f t="shared" si="2"/>
        <v>-60622.82</v>
      </c>
      <c r="CI21" s="29">
        <f t="shared" si="3"/>
        <v>665225.21999999974</v>
      </c>
      <c r="CJ21" s="29">
        <f t="shared" si="4"/>
        <v>1214843.9999999998</v>
      </c>
    </row>
    <row r="22" spans="1:88" x14ac:dyDescent="0.25">
      <c r="A22" s="28" t="s">
        <v>44</v>
      </c>
      <c r="B22" s="29">
        <v>5482.8900000000012</v>
      </c>
      <c r="C22" s="29">
        <v>297.22000000000003</v>
      </c>
      <c r="D22" s="29">
        <v>5185.670000000001</v>
      </c>
      <c r="E22" s="29">
        <v>41873.410000000011</v>
      </c>
      <c r="F22" s="29">
        <v>-3135.5599999999995</v>
      </c>
      <c r="G22" s="29">
        <v>-925.03000000000009</v>
      </c>
      <c r="H22" s="29">
        <v>37812.819999999992</v>
      </c>
      <c r="I22" s="29">
        <v>38467.969999999994</v>
      </c>
      <c r="J22" s="29">
        <v>0</v>
      </c>
      <c r="K22" s="29">
        <v>6033.119999999999</v>
      </c>
      <c r="L22" s="29">
        <v>1502.6000000000001</v>
      </c>
      <c r="M22" s="29">
        <v>4530.5199999999986</v>
      </c>
      <c r="N22" s="29">
        <v>5891.4399999999987</v>
      </c>
      <c r="O22" s="29">
        <v>577.74</v>
      </c>
      <c r="P22" s="29">
        <v>5313.6999999999989</v>
      </c>
      <c r="Q22" s="29">
        <v>58150.25</v>
      </c>
      <c r="R22" s="29">
        <v>-5531.3700000000017</v>
      </c>
      <c r="S22" s="29">
        <v>0</v>
      </c>
      <c r="T22" s="29">
        <v>52618.87999999999</v>
      </c>
      <c r="U22" s="29">
        <v>51508.280000000006</v>
      </c>
      <c r="V22" s="29">
        <v>0</v>
      </c>
      <c r="W22" s="29">
        <v>8557.9999999999982</v>
      </c>
      <c r="X22" s="29">
        <v>2133.6999999999998</v>
      </c>
      <c r="Y22" s="29">
        <v>6424.2999999999993</v>
      </c>
      <c r="Z22" s="29">
        <f t="shared" si="1"/>
        <v>11374.33</v>
      </c>
      <c r="AA22" s="29">
        <f t="shared" si="1"/>
        <v>874.96</v>
      </c>
      <c r="AB22" s="29">
        <f t="shared" si="1"/>
        <v>10499.369999999999</v>
      </c>
      <c r="AC22" s="29">
        <f t="shared" si="1"/>
        <v>100023.66</v>
      </c>
      <c r="AD22" s="29">
        <f t="shared" si="1"/>
        <v>-8666.93</v>
      </c>
      <c r="AE22" s="29">
        <f t="shared" si="1"/>
        <v>-925.03000000000009</v>
      </c>
      <c r="AF22" s="29">
        <f t="shared" si="1"/>
        <v>90431.699999999983</v>
      </c>
      <c r="AG22" s="29">
        <f t="shared" si="1"/>
        <v>89976.25</v>
      </c>
      <c r="AH22" s="29">
        <f t="shared" si="1"/>
        <v>0</v>
      </c>
      <c r="AI22" s="29">
        <f t="shared" si="1"/>
        <v>14591.119999999997</v>
      </c>
      <c r="AJ22" s="29">
        <f t="shared" si="1"/>
        <v>3636.3</v>
      </c>
      <c r="AK22" s="29">
        <f t="shared" si="1"/>
        <v>10954.819999999998</v>
      </c>
      <c r="AL22" s="29">
        <v>49485.31</v>
      </c>
      <c r="AM22" s="29">
        <v>2508.42</v>
      </c>
      <c r="AN22" s="29">
        <v>46976.89</v>
      </c>
      <c r="AO22" s="29">
        <v>361431.76</v>
      </c>
      <c r="AP22" s="29">
        <v>-25115.850000000002</v>
      </c>
      <c r="AQ22" s="29">
        <v>-10121.73</v>
      </c>
      <c r="AR22" s="29">
        <v>326194.18</v>
      </c>
      <c r="AS22" s="29">
        <v>330095.08999999997</v>
      </c>
      <c r="AT22" s="29">
        <v>-151.80000000000064</v>
      </c>
      <c r="AU22" s="29">
        <v>48476.57</v>
      </c>
      <c r="AV22" s="29">
        <v>5552.3899999999994</v>
      </c>
      <c r="AW22" s="29">
        <v>42924.18</v>
      </c>
      <c r="AX22" s="29">
        <v>160264.01999999996</v>
      </c>
      <c r="AY22" s="29">
        <v>532.5</v>
      </c>
      <c r="AZ22" s="29">
        <v>159731.51999999996</v>
      </c>
      <c r="BA22" s="29">
        <v>1082339.9799999997</v>
      </c>
      <c r="BB22" s="29">
        <v>3060.96</v>
      </c>
      <c r="BC22" s="29">
        <v>0</v>
      </c>
      <c r="BD22" s="29">
        <v>1085400.94</v>
      </c>
      <c r="BE22" s="29">
        <v>1036375.58</v>
      </c>
      <c r="BF22" s="29">
        <v>-570.79000000000258</v>
      </c>
      <c r="BG22" s="29">
        <v>211869.03000000003</v>
      </c>
      <c r="BH22" s="29">
        <v>3682.9399999999996</v>
      </c>
      <c r="BI22" s="29">
        <v>208186.09</v>
      </c>
      <c r="BJ22" s="29">
        <v>8666.8799999999974</v>
      </c>
      <c r="BK22" s="29">
        <v>849.94</v>
      </c>
      <c r="BL22" s="29">
        <v>7816.9399999999969</v>
      </c>
      <c r="BM22" s="29">
        <v>88388.87000000001</v>
      </c>
      <c r="BN22" s="29">
        <v>-8201.8300000000017</v>
      </c>
      <c r="BO22" s="29">
        <v>0</v>
      </c>
      <c r="BP22" s="29">
        <v>80187.039999999979</v>
      </c>
      <c r="BQ22" s="29">
        <v>78083.5</v>
      </c>
      <c r="BR22" s="29">
        <v>0</v>
      </c>
      <c r="BS22" s="29">
        <v>13305.330000000002</v>
      </c>
      <c r="BT22" s="29">
        <v>3384.85</v>
      </c>
      <c r="BU22" s="29">
        <v>9920.4800000000032</v>
      </c>
      <c r="BV22" s="29">
        <v>3669.89</v>
      </c>
      <c r="BW22" s="29">
        <v>12</v>
      </c>
      <c r="BX22" s="29">
        <v>3657.89</v>
      </c>
      <c r="BY22" s="29">
        <v>37228.620000000003</v>
      </c>
      <c r="BZ22" s="29">
        <v>0</v>
      </c>
      <c r="CA22" s="29">
        <v>0</v>
      </c>
      <c r="CB22" s="29">
        <v>37228.620000000003</v>
      </c>
      <c r="CC22" s="29">
        <v>36297.990000000005</v>
      </c>
      <c r="CD22" s="29">
        <v>0</v>
      </c>
      <c r="CE22" s="29">
        <v>4890.84</v>
      </c>
      <c r="CF22" s="29">
        <v>302.32</v>
      </c>
      <c r="CG22" s="29">
        <v>4588.5200000000004</v>
      </c>
      <c r="CH22" s="29">
        <f t="shared" si="2"/>
        <v>-11046.76</v>
      </c>
      <c r="CI22" s="29">
        <f t="shared" si="3"/>
        <v>228682.61</v>
      </c>
      <c r="CJ22" s="29">
        <f t="shared" si="4"/>
        <v>276574.09000000003</v>
      </c>
    </row>
    <row r="23" spans="1:88" x14ac:dyDescent="0.25">
      <c r="A23" s="28" t="s">
        <v>45</v>
      </c>
      <c r="B23" s="29">
        <v>5566.2900000000009</v>
      </c>
      <c r="C23" s="29">
        <v>97.98</v>
      </c>
      <c r="D23" s="29">
        <v>5468.3100000000013</v>
      </c>
      <c r="E23" s="29">
        <v>51756.650000000009</v>
      </c>
      <c r="F23" s="29">
        <v>-2904.5299999999993</v>
      </c>
      <c r="G23" s="29">
        <v>-1038.43</v>
      </c>
      <c r="H23" s="29">
        <v>47813.690000000024</v>
      </c>
      <c r="I23" s="29">
        <v>43264.28</v>
      </c>
      <c r="J23" s="29">
        <v>0</v>
      </c>
      <c r="K23" s="29">
        <v>12166.2</v>
      </c>
      <c r="L23" s="29">
        <v>2148.4799999999991</v>
      </c>
      <c r="M23" s="29">
        <v>10017.720000000001</v>
      </c>
      <c r="N23" s="29">
        <v>7400.739999999998</v>
      </c>
      <c r="O23" s="29">
        <v>290.43</v>
      </c>
      <c r="P23" s="29">
        <v>7110.3099999999977</v>
      </c>
      <c r="Q23" s="29">
        <v>70670.2</v>
      </c>
      <c r="R23" s="29">
        <v>-6479.4100000000008</v>
      </c>
      <c r="S23" s="29">
        <v>0</v>
      </c>
      <c r="T23" s="29">
        <v>64190.789999999979</v>
      </c>
      <c r="U23" s="29">
        <v>57665.639999999978</v>
      </c>
      <c r="V23" s="29">
        <v>0</v>
      </c>
      <c r="W23" s="29">
        <v>16613.010000000002</v>
      </c>
      <c r="X23" s="29">
        <v>2977.5499999999997</v>
      </c>
      <c r="Y23" s="29">
        <v>13635.460000000005</v>
      </c>
      <c r="Z23" s="29">
        <f t="shared" si="1"/>
        <v>12967.029999999999</v>
      </c>
      <c r="AA23" s="29">
        <f t="shared" si="1"/>
        <v>388.41</v>
      </c>
      <c r="AB23" s="29">
        <f t="shared" si="1"/>
        <v>12578.619999999999</v>
      </c>
      <c r="AC23" s="29">
        <f t="shared" si="1"/>
        <v>122426.85</v>
      </c>
      <c r="AD23" s="29">
        <f t="shared" si="1"/>
        <v>-9383.94</v>
      </c>
      <c r="AE23" s="29">
        <f t="shared" si="1"/>
        <v>-1038.43</v>
      </c>
      <c r="AF23" s="29">
        <f t="shared" si="1"/>
        <v>112004.48000000001</v>
      </c>
      <c r="AG23" s="29">
        <f t="shared" si="1"/>
        <v>100929.91999999998</v>
      </c>
      <c r="AH23" s="29">
        <f t="shared" si="1"/>
        <v>0</v>
      </c>
      <c r="AI23" s="29">
        <f t="shared" si="1"/>
        <v>28779.210000000003</v>
      </c>
      <c r="AJ23" s="29">
        <f t="shared" si="1"/>
        <v>5126.0299999999988</v>
      </c>
      <c r="AK23" s="29">
        <f t="shared" si="1"/>
        <v>23653.180000000008</v>
      </c>
      <c r="AL23" s="29">
        <v>55063.260000000017</v>
      </c>
      <c r="AM23" s="29">
        <v>1005.71</v>
      </c>
      <c r="AN23" s="29">
        <v>54057.550000000017</v>
      </c>
      <c r="AO23" s="29">
        <v>450150.07</v>
      </c>
      <c r="AP23" s="29">
        <v>-19909.78</v>
      </c>
      <c r="AQ23" s="29">
        <v>-12173.66</v>
      </c>
      <c r="AR23" s="29">
        <v>418066.63</v>
      </c>
      <c r="AS23" s="29">
        <v>370564.44</v>
      </c>
      <c r="AT23" s="29">
        <v>-28.279999999996221</v>
      </c>
      <c r="AU23" s="29">
        <v>108115.94</v>
      </c>
      <c r="AV23" s="29">
        <v>6584.48</v>
      </c>
      <c r="AW23" s="29">
        <v>101531.45999999999</v>
      </c>
      <c r="AX23" s="29">
        <v>108885.71</v>
      </c>
      <c r="AY23" s="29">
        <v>181.51</v>
      </c>
      <c r="AZ23" s="29">
        <v>108704.20000000001</v>
      </c>
      <c r="BA23" s="29">
        <v>882536.64999999991</v>
      </c>
      <c r="BB23" s="29">
        <v>2495.8699999999994</v>
      </c>
      <c r="BC23" s="29">
        <v>0</v>
      </c>
      <c r="BD23" s="29">
        <v>885032.51999999979</v>
      </c>
      <c r="BE23" s="29">
        <v>790520.91999999993</v>
      </c>
      <c r="BF23" s="29">
        <v>-4.2299999999992792</v>
      </c>
      <c r="BG23" s="29">
        <v>207343.02999999997</v>
      </c>
      <c r="BH23" s="29">
        <v>4131.4599999999991</v>
      </c>
      <c r="BI23" s="29">
        <v>203211.56999999995</v>
      </c>
      <c r="BJ23" s="29">
        <v>10860.659999999998</v>
      </c>
      <c r="BK23" s="29">
        <v>495.16999999999996</v>
      </c>
      <c r="BL23" s="29">
        <v>10365.489999999998</v>
      </c>
      <c r="BM23" s="29">
        <v>107392.31</v>
      </c>
      <c r="BN23" s="29">
        <v>-9601.02</v>
      </c>
      <c r="BO23" s="29">
        <v>0</v>
      </c>
      <c r="BP23" s="29">
        <v>97791.28999999995</v>
      </c>
      <c r="BQ23" s="29">
        <v>90895.6</v>
      </c>
      <c r="BR23" s="29">
        <v>0</v>
      </c>
      <c r="BS23" s="29">
        <v>25605.470000000008</v>
      </c>
      <c r="BT23" s="29">
        <v>8344.2900000000009</v>
      </c>
      <c r="BU23" s="29">
        <v>17261.180000000008</v>
      </c>
      <c r="BV23" s="29">
        <v>1914.2300000000002</v>
      </c>
      <c r="BW23" s="29">
        <v>5.42</v>
      </c>
      <c r="BX23" s="29">
        <v>1908.8100000000002</v>
      </c>
      <c r="BY23" s="29">
        <v>23724.270000000004</v>
      </c>
      <c r="BZ23" s="29">
        <v>0</v>
      </c>
      <c r="CA23" s="29">
        <v>0</v>
      </c>
      <c r="CB23" s="29">
        <v>23724.270000000004</v>
      </c>
      <c r="CC23" s="29">
        <v>21565.470000000005</v>
      </c>
      <c r="CD23" s="29">
        <v>0</v>
      </c>
      <c r="CE23" s="29">
        <v>4115.6099999999997</v>
      </c>
      <c r="CF23" s="29">
        <v>47.999999999999993</v>
      </c>
      <c r="CG23" s="29">
        <v>4067.6099999999997</v>
      </c>
      <c r="CH23" s="29">
        <f t="shared" si="2"/>
        <v>-13212.09</v>
      </c>
      <c r="CI23" s="29">
        <f t="shared" si="3"/>
        <v>187614.67</v>
      </c>
      <c r="CJ23" s="29">
        <f t="shared" si="4"/>
        <v>349724.99999999994</v>
      </c>
    </row>
    <row r="24" spans="1:88" x14ac:dyDescent="0.25">
      <c r="A24" s="28" t="s">
        <v>46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v>15978.040000000006</v>
      </c>
      <c r="O24" s="29">
        <v>169.74</v>
      </c>
      <c r="P24" s="29">
        <v>15808.300000000007</v>
      </c>
      <c r="Q24" s="29">
        <v>163703.81000000008</v>
      </c>
      <c r="R24" s="29">
        <v>-11226.330000000002</v>
      </c>
      <c r="S24" s="29">
        <v>0</v>
      </c>
      <c r="T24" s="29">
        <v>152477.48000000007</v>
      </c>
      <c r="U24" s="29">
        <v>135885.86000000002</v>
      </c>
      <c r="V24" s="29">
        <v>0</v>
      </c>
      <c r="W24" s="29">
        <v>36483.5</v>
      </c>
      <c r="X24" s="29">
        <v>4083.579999999999</v>
      </c>
      <c r="Y24" s="29">
        <v>32399.919999999998</v>
      </c>
      <c r="Z24" s="29">
        <f t="shared" si="1"/>
        <v>15978.040000000006</v>
      </c>
      <c r="AA24" s="29">
        <f t="shared" si="1"/>
        <v>169.74</v>
      </c>
      <c r="AB24" s="29">
        <f t="shared" si="1"/>
        <v>15808.300000000007</v>
      </c>
      <c r="AC24" s="29">
        <f t="shared" si="1"/>
        <v>163703.81000000008</v>
      </c>
      <c r="AD24" s="29">
        <f t="shared" si="1"/>
        <v>-11226.330000000002</v>
      </c>
      <c r="AE24" s="29">
        <f t="shared" si="1"/>
        <v>0</v>
      </c>
      <c r="AF24" s="29">
        <f t="shared" si="1"/>
        <v>152477.48000000007</v>
      </c>
      <c r="AG24" s="29">
        <f t="shared" si="1"/>
        <v>135885.86000000002</v>
      </c>
      <c r="AH24" s="29">
        <f t="shared" si="1"/>
        <v>0</v>
      </c>
      <c r="AI24" s="29">
        <f t="shared" si="1"/>
        <v>36483.5</v>
      </c>
      <c r="AJ24" s="29">
        <f t="shared" si="1"/>
        <v>4083.579999999999</v>
      </c>
      <c r="AK24" s="29">
        <f t="shared" si="1"/>
        <v>32399.919999999998</v>
      </c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>
        <v>107262.06</v>
      </c>
      <c r="AY24" s="29">
        <v>138.5</v>
      </c>
      <c r="AZ24" s="29">
        <v>107123.56</v>
      </c>
      <c r="BA24" s="29">
        <v>904729.5900000002</v>
      </c>
      <c r="BB24" s="29">
        <v>992.36000000000035</v>
      </c>
      <c r="BC24" s="29">
        <v>0</v>
      </c>
      <c r="BD24" s="29">
        <v>905721.95000000007</v>
      </c>
      <c r="BE24" s="29">
        <v>769155.62999999989</v>
      </c>
      <c r="BF24" s="29">
        <v>-32.099999999998829</v>
      </c>
      <c r="BG24" s="29">
        <v>252351.49000000005</v>
      </c>
      <c r="BH24" s="29">
        <v>8693.7100000000009</v>
      </c>
      <c r="BI24" s="29">
        <v>243657.78000000006</v>
      </c>
      <c r="BJ24" s="29">
        <v>23505.770000000004</v>
      </c>
      <c r="BK24" s="29">
        <v>249.7</v>
      </c>
      <c r="BL24" s="29">
        <v>23256.070000000003</v>
      </c>
      <c r="BM24" s="29">
        <v>248770.28</v>
      </c>
      <c r="BN24" s="29">
        <v>-16672.269999999993</v>
      </c>
      <c r="BO24" s="29">
        <v>0</v>
      </c>
      <c r="BP24" s="29">
        <v>232098.01</v>
      </c>
      <c r="BQ24" s="29">
        <v>205637.50000000003</v>
      </c>
      <c r="BR24" s="29">
        <v>0</v>
      </c>
      <c r="BS24" s="29">
        <v>56083.970000000016</v>
      </c>
      <c r="BT24" s="29">
        <v>6367.3899999999994</v>
      </c>
      <c r="BU24" s="29">
        <v>49716.580000000016</v>
      </c>
      <c r="BV24" s="29">
        <v>2380.4300000000003</v>
      </c>
      <c r="BW24" s="29">
        <v>3.36</v>
      </c>
      <c r="BX24" s="29">
        <v>2377.0700000000002</v>
      </c>
      <c r="BY24" s="29">
        <v>30418.46999999999</v>
      </c>
      <c r="BZ24" s="29">
        <v>0</v>
      </c>
      <c r="CA24" s="29">
        <v>0</v>
      </c>
      <c r="CB24" s="29">
        <v>30418.46999999999</v>
      </c>
      <c r="CC24" s="29">
        <v>27317.380000000008</v>
      </c>
      <c r="CD24" s="29">
        <v>0</v>
      </c>
      <c r="CE24" s="29">
        <v>5547.09</v>
      </c>
      <c r="CF24" s="29">
        <v>68.930000000000007</v>
      </c>
      <c r="CG24" s="29">
        <v>5478.16</v>
      </c>
      <c r="CH24" s="29">
        <f t="shared" si="2"/>
        <v>0</v>
      </c>
      <c r="CI24" s="29">
        <f t="shared" si="3"/>
        <v>148565</v>
      </c>
      <c r="CJ24" s="29">
        <f t="shared" si="4"/>
        <v>331252.44000000006</v>
      </c>
    </row>
    <row r="25" spans="1:88" x14ac:dyDescent="0.25">
      <c r="A25" s="28" t="s">
        <v>47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>
        <v>11527.45</v>
      </c>
      <c r="O25" s="29">
        <v>1212.4000000000001</v>
      </c>
      <c r="P25" s="29">
        <v>10315.050000000001</v>
      </c>
      <c r="Q25" s="29">
        <v>136592.82999999996</v>
      </c>
      <c r="R25" s="29">
        <v>-11633.96</v>
      </c>
      <c r="S25" s="29">
        <v>0</v>
      </c>
      <c r="T25" s="29">
        <v>124958.87000000008</v>
      </c>
      <c r="U25" s="29">
        <v>119627.38999999998</v>
      </c>
      <c r="V25" s="29">
        <v>0</v>
      </c>
      <c r="W25" s="29">
        <v>22762.649999999994</v>
      </c>
      <c r="X25" s="29">
        <v>7116.1199999999963</v>
      </c>
      <c r="Y25" s="29">
        <v>15646.529999999999</v>
      </c>
      <c r="Z25" s="29">
        <f t="shared" si="1"/>
        <v>11527.45</v>
      </c>
      <c r="AA25" s="29">
        <f t="shared" si="1"/>
        <v>1212.4000000000001</v>
      </c>
      <c r="AB25" s="29">
        <f t="shared" si="1"/>
        <v>10315.050000000001</v>
      </c>
      <c r="AC25" s="29">
        <f t="shared" si="1"/>
        <v>136592.82999999996</v>
      </c>
      <c r="AD25" s="29">
        <f t="shared" si="1"/>
        <v>-11633.96</v>
      </c>
      <c r="AE25" s="29">
        <f t="shared" si="1"/>
        <v>0</v>
      </c>
      <c r="AF25" s="29">
        <f t="shared" si="1"/>
        <v>124958.87000000008</v>
      </c>
      <c r="AG25" s="29">
        <f t="shared" si="1"/>
        <v>119627.38999999998</v>
      </c>
      <c r="AH25" s="29">
        <f t="shared" si="1"/>
        <v>0</v>
      </c>
      <c r="AI25" s="29">
        <f t="shared" si="1"/>
        <v>22762.649999999994</v>
      </c>
      <c r="AJ25" s="29">
        <f t="shared" si="1"/>
        <v>7116.1199999999963</v>
      </c>
      <c r="AK25" s="29">
        <f t="shared" si="1"/>
        <v>15646.529999999999</v>
      </c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>
        <v>85659.55</v>
      </c>
      <c r="AY25" s="29">
        <v>636.08000000000004</v>
      </c>
      <c r="AZ25" s="29">
        <v>85023.47</v>
      </c>
      <c r="BA25" s="29">
        <v>744306.87999999989</v>
      </c>
      <c r="BB25" s="29">
        <v>2606.2800000000002</v>
      </c>
      <c r="BC25" s="29">
        <v>0</v>
      </c>
      <c r="BD25" s="29">
        <v>746913.15999999992</v>
      </c>
      <c r="BE25" s="29">
        <v>698240.37999999966</v>
      </c>
      <c r="BF25" s="29">
        <v>-706.58000000000038</v>
      </c>
      <c r="BG25" s="29">
        <v>137020.60999999999</v>
      </c>
      <c r="BH25" s="29">
        <v>4030.94</v>
      </c>
      <c r="BI25" s="29">
        <v>132989.66999999998</v>
      </c>
      <c r="BJ25" s="29">
        <v>16958.45</v>
      </c>
      <c r="BK25" s="29">
        <v>1783.6100000000001</v>
      </c>
      <c r="BL25" s="29">
        <v>15174.84</v>
      </c>
      <c r="BM25" s="29">
        <v>207727.15999999992</v>
      </c>
      <c r="BN25" s="29">
        <v>-17309.319999999992</v>
      </c>
      <c r="BO25" s="29">
        <v>0</v>
      </c>
      <c r="BP25" s="29">
        <v>190417.83999999994</v>
      </c>
      <c r="BQ25" s="29">
        <v>181020.23999999996</v>
      </c>
      <c r="BR25" s="29">
        <v>0</v>
      </c>
      <c r="BS25" s="29">
        <v>35533.620000000024</v>
      </c>
      <c r="BT25" s="29">
        <v>10961.179999999998</v>
      </c>
      <c r="BU25" s="29">
        <v>24572.440000000024</v>
      </c>
      <c r="BV25" s="29">
        <v>1922.7999999999995</v>
      </c>
      <c r="BW25" s="29">
        <v>20.02</v>
      </c>
      <c r="BX25" s="29">
        <v>1902.7799999999995</v>
      </c>
      <c r="BY25" s="29">
        <v>27177.940000000002</v>
      </c>
      <c r="BZ25" s="29">
        <v>1.1400000000000006</v>
      </c>
      <c r="CA25" s="29">
        <v>0</v>
      </c>
      <c r="CB25" s="29">
        <v>27179.08</v>
      </c>
      <c r="CC25" s="29">
        <v>26410.160000000003</v>
      </c>
      <c r="CD25" s="29">
        <v>0</v>
      </c>
      <c r="CE25" s="29">
        <v>2714.3399999999983</v>
      </c>
      <c r="CF25" s="29">
        <v>42.64</v>
      </c>
      <c r="CG25" s="29">
        <v>2671.6999999999985</v>
      </c>
      <c r="CH25" s="29">
        <f t="shared" si="2"/>
        <v>0</v>
      </c>
      <c r="CI25" s="29">
        <f t="shared" si="3"/>
        <v>112416.14</v>
      </c>
      <c r="CJ25" s="29">
        <f t="shared" si="4"/>
        <v>175880.34000000003</v>
      </c>
    </row>
    <row r="26" spans="1:88" x14ac:dyDescent="0.25">
      <c r="A26" s="28" t="s">
        <v>48</v>
      </c>
      <c r="B26" s="29">
        <v>11594.160000000002</v>
      </c>
      <c r="C26" s="29">
        <v>65.740000000000009</v>
      </c>
      <c r="D26" s="29">
        <v>11528.420000000002</v>
      </c>
      <c r="E26" s="29">
        <v>103273.23999999998</v>
      </c>
      <c r="F26" s="29">
        <v>-5128.5199999999986</v>
      </c>
      <c r="G26" s="29">
        <v>-3017.8399999999992</v>
      </c>
      <c r="H26" s="29">
        <v>95126.879999999961</v>
      </c>
      <c r="I26" s="29">
        <v>85771.619999999966</v>
      </c>
      <c r="J26" s="29">
        <v>0</v>
      </c>
      <c r="K26" s="29">
        <v>22513.459999999995</v>
      </c>
      <c r="L26" s="29">
        <v>1629.7799999999997</v>
      </c>
      <c r="M26" s="29">
        <v>20883.679999999997</v>
      </c>
      <c r="N26" s="29">
        <v>17005.889999999992</v>
      </c>
      <c r="O26" s="29">
        <v>153.79000000000002</v>
      </c>
      <c r="P26" s="29">
        <v>16852.099999999991</v>
      </c>
      <c r="Q26" s="29">
        <v>136130.90999999995</v>
      </c>
      <c r="R26" s="29">
        <v>-14859.230000000003</v>
      </c>
      <c r="S26" s="29">
        <v>0</v>
      </c>
      <c r="T26" s="29">
        <v>121271.68000000008</v>
      </c>
      <c r="U26" s="29">
        <v>109982.84000000004</v>
      </c>
      <c r="V26" s="29">
        <v>0</v>
      </c>
      <c r="W26" s="29">
        <v>31030.940000000006</v>
      </c>
      <c r="X26" s="29">
        <v>2889.9999999999986</v>
      </c>
      <c r="Y26" s="29">
        <v>28140.94000000001</v>
      </c>
      <c r="Z26" s="29">
        <f t="shared" si="1"/>
        <v>28600.049999999996</v>
      </c>
      <c r="AA26" s="29">
        <f t="shared" si="1"/>
        <v>219.53000000000003</v>
      </c>
      <c r="AB26" s="29">
        <f t="shared" si="1"/>
        <v>28380.519999999993</v>
      </c>
      <c r="AC26" s="29">
        <f t="shared" si="1"/>
        <v>239404.14999999991</v>
      </c>
      <c r="AD26" s="29">
        <f t="shared" si="1"/>
        <v>-19987.75</v>
      </c>
      <c r="AE26" s="29">
        <f t="shared" si="1"/>
        <v>-3017.8399999999992</v>
      </c>
      <c r="AF26" s="29">
        <f t="shared" si="1"/>
        <v>216398.56000000006</v>
      </c>
      <c r="AG26" s="29">
        <f t="shared" si="1"/>
        <v>195754.46000000002</v>
      </c>
      <c r="AH26" s="29">
        <f t="shared" si="1"/>
        <v>0</v>
      </c>
      <c r="AI26" s="29">
        <f t="shared" si="1"/>
        <v>53544.4</v>
      </c>
      <c r="AJ26" s="29">
        <f t="shared" si="1"/>
        <v>4519.7799999999988</v>
      </c>
      <c r="AK26" s="29">
        <f t="shared" si="1"/>
        <v>49024.62000000001</v>
      </c>
      <c r="AL26" s="29">
        <v>100898.22000000002</v>
      </c>
      <c r="AM26" s="29">
        <v>1161.8400000000001</v>
      </c>
      <c r="AN26" s="29">
        <v>99736.380000000019</v>
      </c>
      <c r="AO26" s="29">
        <v>897838.91000000015</v>
      </c>
      <c r="AP26" s="29">
        <v>-47664.490000000005</v>
      </c>
      <c r="AQ26" s="29">
        <v>-30368.759999999995</v>
      </c>
      <c r="AR26" s="29">
        <v>819805.66000000015</v>
      </c>
      <c r="AS26" s="29">
        <v>735863.00000000012</v>
      </c>
      <c r="AT26" s="29">
        <v>-962.73999999997977</v>
      </c>
      <c r="AU26" s="29">
        <v>190117.26</v>
      </c>
      <c r="AV26" s="29">
        <v>7400.96</v>
      </c>
      <c r="AW26" s="29">
        <v>182716.3</v>
      </c>
      <c r="AX26" s="29">
        <v>49621.69</v>
      </c>
      <c r="AY26" s="29">
        <v>3132.77</v>
      </c>
      <c r="AZ26" s="29">
        <v>46488.920000000006</v>
      </c>
      <c r="BA26" s="29">
        <v>1195002.7300000009</v>
      </c>
      <c r="BB26" s="29">
        <v>-18324.999999999996</v>
      </c>
      <c r="BC26" s="29">
        <v>0</v>
      </c>
      <c r="BD26" s="29">
        <v>1176677.7300000011</v>
      </c>
      <c r="BE26" s="29">
        <v>931728.89000000036</v>
      </c>
      <c r="BF26" s="29">
        <v>-462.97000000000219</v>
      </c>
      <c r="BG26" s="29">
        <v>296301.02</v>
      </c>
      <c r="BH26" s="29">
        <v>5326.2300000000014</v>
      </c>
      <c r="BI26" s="29">
        <v>290974.79000000004</v>
      </c>
      <c r="BJ26" s="29">
        <v>24994.9</v>
      </c>
      <c r="BK26" s="29">
        <v>239.49</v>
      </c>
      <c r="BL26" s="29">
        <v>24755.41</v>
      </c>
      <c r="BM26" s="29">
        <v>206482.72999999992</v>
      </c>
      <c r="BN26" s="29">
        <v>-21899.530000000006</v>
      </c>
      <c r="BO26" s="29">
        <v>0</v>
      </c>
      <c r="BP26" s="29">
        <v>184583.19999999998</v>
      </c>
      <c r="BQ26" s="29">
        <v>166078.77999999991</v>
      </c>
      <c r="BR26" s="29">
        <v>0</v>
      </c>
      <c r="BS26" s="29">
        <v>47740.310000000019</v>
      </c>
      <c r="BT26" s="29">
        <v>4480.4800000000005</v>
      </c>
      <c r="BU26" s="29">
        <v>43259.830000000016</v>
      </c>
      <c r="BV26" s="29">
        <v>6083.5600000000022</v>
      </c>
      <c r="BW26" s="29">
        <v>25.08</v>
      </c>
      <c r="BX26" s="29">
        <v>6058.4800000000023</v>
      </c>
      <c r="BY26" s="29">
        <v>69563.620000000024</v>
      </c>
      <c r="BZ26" s="29">
        <v>0</v>
      </c>
      <c r="CA26" s="29">
        <v>0</v>
      </c>
      <c r="CB26" s="29">
        <v>69563.620000000024</v>
      </c>
      <c r="CC26" s="29">
        <v>62635.17</v>
      </c>
      <c r="CD26" s="29">
        <v>0</v>
      </c>
      <c r="CE26" s="29">
        <v>13000.130000000003</v>
      </c>
      <c r="CF26" s="29">
        <v>13.2</v>
      </c>
      <c r="CG26" s="29">
        <v>12986.930000000002</v>
      </c>
      <c r="CH26" s="29">
        <f t="shared" si="2"/>
        <v>-33386.599999999991</v>
      </c>
      <c r="CI26" s="29">
        <f t="shared" si="3"/>
        <v>205419.71000000002</v>
      </c>
      <c r="CJ26" s="29">
        <f t="shared" si="4"/>
        <v>578962.47000000009</v>
      </c>
    </row>
    <row r="27" spans="1:88" x14ac:dyDescent="0.25">
      <c r="A27" s="28" t="s">
        <v>49</v>
      </c>
      <c r="B27" s="29">
        <v>14722.800000000008</v>
      </c>
      <c r="C27" s="29">
        <v>78.789999999999992</v>
      </c>
      <c r="D27" s="29">
        <v>14644.010000000007</v>
      </c>
      <c r="E27" s="29">
        <v>119346.17000000007</v>
      </c>
      <c r="F27" s="29">
        <v>-10484.890000000001</v>
      </c>
      <c r="G27" s="29">
        <v>-3089.4899999999993</v>
      </c>
      <c r="H27" s="29">
        <v>105771.78999999996</v>
      </c>
      <c r="I27" s="29">
        <v>102791.55</v>
      </c>
      <c r="J27" s="29">
        <v>0</v>
      </c>
      <c r="K27" s="29">
        <v>22827.32</v>
      </c>
      <c r="L27" s="29">
        <v>5203.0700000000006</v>
      </c>
      <c r="M27" s="29">
        <v>17624.25</v>
      </c>
      <c r="N27" s="29">
        <v>18960.640000000007</v>
      </c>
      <c r="O27" s="29">
        <v>405.29</v>
      </c>
      <c r="P27" s="29">
        <v>18555.350000000006</v>
      </c>
      <c r="Q27" s="29">
        <v>165972.17999999993</v>
      </c>
      <c r="R27" s="29">
        <v>-18297.150000000005</v>
      </c>
      <c r="S27" s="29">
        <v>0</v>
      </c>
      <c r="T27" s="29">
        <v>147675.03000000003</v>
      </c>
      <c r="U27" s="29">
        <v>140900.46999999997</v>
      </c>
      <c r="V27" s="29">
        <v>0</v>
      </c>
      <c r="W27" s="29">
        <v>32203.230000000007</v>
      </c>
      <c r="X27" s="29">
        <v>6873.3200000000006</v>
      </c>
      <c r="Y27" s="29">
        <v>25329.910000000007</v>
      </c>
      <c r="Z27" s="29">
        <f t="shared" si="1"/>
        <v>33683.440000000017</v>
      </c>
      <c r="AA27" s="29">
        <f t="shared" si="1"/>
        <v>484.08000000000004</v>
      </c>
      <c r="AB27" s="29">
        <f t="shared" si="1"/>
        <v>33199.360000000015</v>
      </c>
      <c r="AC27" s="29">
        <f t="shared" si="1"/>
        <v>285318.34999999998</v>
      </c>
      <c r="AD27" s="29">
        <f t="shared" si="1"/>
        <v>-28782.040000000008</v>
      </c>
      <c r="AE27" s="29">
        <f t="shared" si="1"/>
        <v>-3089.4899999999993</v>
      </c>
      <c r="AF27" s="29">
        <f t="shared" si="1"/>
        <v>253446.82</v>
      </c>
      <c r="AG27" s="29">
        <f t="shared" si="1"/>
        <v>243692.01999999996</v>
      </c>
      <c r="AH27" s="29">
        <f t="shared" si="1"/>
        <v>0</v>
      </c>
      <c r="AI27" s="29">
        <f t="shared" si="1"/>
        <v>55030.55</v>
      </c>
      <c r="AJ27" s="29">
        <f t="shared" si="1"/>
        <v>12076.390000000001</v>
      </c>
      <c r="AK27" s="29">
        <f t="shared" si="1"/>
        <v>42954.16</v>
      </c>
      <c r="AL27" s="29">
        <v>137228.93000000008</v>
      </c>
      <c r="AM27" s="29">
        <v>1042.54</v>
      </c>
      <c r="AN27" s="29">
        <v>136186.39000000007</v>
      </c>
      <c r="AO27" s="29">
        <v>1035358.2300000001</v>
      </c>
      <c r="AP27" s="29">
        <v>-85080.749999999985</v>
      </c>
      <c r="AQ27" s="29">
        <v>-32715.999999999996</v>
      </c>
      <c r="AR27" s="29">
        <v>917561.48</v>
      </c>
      <c r="AS27" s="29">
        <v>880147.70999999985</v>
      </c>
      <c r="AT27" s="29">
        <v>-592.2100000000064</v>
      </c>
      <c r="AU27" s="29">
        <v>203894.91999999998</v>
      </c>
      <c r="AV27" s="29">
        <v>30886.970000000005</v>
      </c>
      <c r="AW27" s="29">
        <v>173007.94999999995</v>
      </c>
      <c r="AX27" s="29">
        <v>255893.46999999997</v>
      </c>
      <c r="AY27" s="29">
        <v>89.5</v>
      </c>
      <c r="AZ27" s="29">
        <v>255803.96999999997</v>
      </c>
      <c r="BA27" s="29">
        <v>1571975.0299999998</v>
      </c>
      <c r="BB27" s="29">
        <v>0</v>
      </c>
      <c r="BC27" s="29">
        <v>0</v>
      </c>
      <c r="BD27" s="29">
        <v>1571975.0299999998</v>
      </c>
      <c r="BE27" s="29">
        <v>1518079.3300000008</v>
      </c>
      <c r="BF27" s="29">
        <v>-4532.2599999999993</v>
      </c>
      <c r="BG27" s="29">
        <v>319490.79000000004</v>
      </c>
      <c r="BH27" s="29">
        <v>14323.380000000001</v>
      </c>
      <c r="BI27" s="29">
        <v>305167.41000000003</v>
      </c>
      <c r="BJ27" s="29">
        <v>27893.350000000013</v>
      </c>
      <c r="BK27" s="29">
        <v>596.22</v>
      </c>
      <c r="BL27" s="29">
        <v>27297.130000000012</v>
      </c>
      <c r="BM27" s="29">
        <v>252122.81000000006</v>
      </c>
      <c r="BN27" s="29">
        <v>-27316.630000000016</v>
      </c>
      <c r="BO27" s="29">
        <v>0</v>
      </c>
      <c r="BP27" s="29">
        <v>224806.17999999993</v>
      </c>
      <c r="BQ27" s="29">
        <v>212953.1999999999</v>
      </c>
      <c r="BR27" s="29">
        <v>0</v>
      </c>
      <c r="BS27" s="29">
        <v>49460.34000000004</v>
      </c>
      <c r="BT27" s="29">
        <v>10310.229999999998</v>
      </c>
      <c r="BU27" s="29">
        <v>39150.110000000044</v>
      </c>
      <c r="BV27" s="29">
        <v>9443.4300000000039</v>
      </c>
      <c r="BW27" s="29">
        <v>97.01</v>
      </c>
      <c r="BX27" s="29">
        <v>9346.4200000000037</v>
      </c>
      <c r="BY27" s="29">
        <v>110508.77999999998</v>
      </c>
      <c r="BZ27" s="29">
        <v>0</v>
      </c>
      <c r="CA27" s="29">
        <v>0</v>
      </c>
      <c r="CB27" s="29">
        <v>110508.77999999998</v>
      </c>
      <c r="CC27" s="29">
        <v>105579.27</v>
      </c>
      <c r="CD27" s="29">
        <v>0</v>
      </c>
      <c r="CE27" s="29">
        <v>14486.670000000002</v>
      </c>
      <c r="CF27" s="29">
        <v>210.74000000000004</v>
      </c>
      <c r="CG27" s="29">
        <v>14275.930000000002</v>
      </c>
      <c r="CH27" s="29">
        <f t="shared" si="2"/>
        <v>-35805.49</v>
      </c>
      <c r="CI27" s="29">
        <f t="shared" si="3"/>
        <v>461833.27000000008</v>
      </c>
      <c r="CJ27" s="29">
        <f t="shared" si="4"/>
        <v>574555.56000000017</v>
      </c>
    </row>
    <row r="28" spans="1:88" x14ac:dyDescent="0.25">
      <c r="A28" s="28" t="s">
        <v>50</v>
      </c>
      <c r="B28" s="29">
        <v>9951.4200000000055</v>
      </c>
      <c r="C28" s="29">
        <v>72.72</v>
      </c>
      <c r="D28" s="29">
        <v>9878.7000000000062</v>
      </c>
      <c r="E28" s="29">
        <v>101166.44</v>
      </c>
      <c r="F28" s="29">
        <v>-5469.03</v>
      </c>
      <c r="G28" s="29">
        <v>-3066.55</v>
      </c>
      <c r="H28" s="29">
        <v>92630.859999999971</v>
      </c>
      <c r="I28" s="29">
        <v>88626.959999999963</v>
      </c>
      <c r="J28" s="29">
        <v>0</v>
      </c>
      <c r="K28" s="29">
        <v>16560.36</v>
      </c>
      <c r="L28" s="29">
        <v>2677.760000000002</v>
      </c>
      <c r="M28" s="29">
        <v>13882.599999999999</v>
      </c>
      <c r="N28" s="29">
        <v>13697.360000000002</v>
      </c>
      <c r="O28" s="29">
        <v>782.93000000000006</v>
      </c>
      <c r="P28" s="29">
        <v>12914.430000000002</v>
      </c>
      <c r="Q28" s="29">
        <v>139974.16999999995</v>
      </c>
      <c r="R28" s="29">
        <v>-13294.080000000007</v>
      </c>
      <c r="S28" s="29">
        <v>0</v>
      </c>
      <c r="T28" s="29">
        <v>126680.09000000017</v>
      </c>
      <c r="U28" s="29">
        <v>120149.96000000002</v>
      </c>
      <c r="V28" s="29">
        <v>0</v>
      </c>
      <c r="W28" s="29">
        <v>24814.49000000002</v>
      </c>
      <c r="X28" s="29">
        <v>5369.9300000000021</v>
      </c>
      <c r="Y28" s="29">
        <v>19444.560000000016</v>
      </c>
      <c r="Z28" s="29">
        <f t="shared" si="1"/>
        <v>23648.780000000006</v>
      </c>
      <c r="AA28" s="29">
        <f t="shared" si="1"/>
        <v>855.65000000000009</v>
      </c>
      <c r="AB28" s="29">
        <f t="shared" si="1"/>
        <v>22793.130000000008</v>
      </c>
      <c r="AC28" s="29">
        <f t="shared" si="1"/>
        <v>241140.60999999996</v>
      </c>
      <c r="AD28" s="29">
        <f t="shared" si="1"/>
        <v>-18763.110000000008</v>
      </c>
      <c r="AE28" s="29">
        <f t="shared" si="1"/>
        <v>-3066.55</v>
      </c>
      <c r="AF28" s="29">
        <f t="shared" si="1"/>
        <v>219310.95000000013</v>
      </c>
      <c r="AG28" s="29">
        <f t="shared" si="1"/>
        <v>208776.91999999998</v>
      </c>
      <c r="AH28" s="29">
        <f t="shared" si="1"/>
        <v>0</v>
      </c>
      <c r="AI28" s="29">
        <f t="shared" si="1"/>
        <v>41374.85000000002</v>
      </c>
      <c r="AJ28" s="29">
        <f t="shared" si="1"/>
        <v>8047.6900000000041</v>
      </c>
      <c r="AK28" s="29">
        <f t="shared" si="1"/>
        <v>33327.160000000018</v>
      </c>
      <c r="AL28" s="29">
        <v>91190.300000000032</v>
      </c>
      <c r="AM28" s="29">
        <v>613.78</v>
      </c>
      <c r="AN28" s="29">
        <v>90576.520000000033</v>
      </c>
      <c r="AO28" s="29">
        <v>882138.39000000013</v>
      </c>
      <c r="AP28" s="29">
        <v>-39979.530000000006</v>
      </c>
      <c r="AQ28" s="29">
        <v>-31601.180000000008</v>
      </c>
      <c r="AR28" s="29">
        <v>810557.6800000004</v>
      </c>
      <c r="AS28" s="29">
        <v>767167.01000000024</v>
      </c>
      <c r="AT28" s="29">
        <v>-1171.7399999999982</v>
      </c>
      <c r="AU28" s="29">
        <v>149555.30000000002</v>
      </c>
      <c r="AV28" s="29">
        <v>16759.849999999999</v>
      </c>
      <c r="AW28" s="29">
        <v>132795.45000000001</v>
      </c>
      <c r="AX28" s="29">
        <v>243941.30000000002</v>
      </c>
      <c r="AY28" s="29">
        <v>0.04</v>
      </c>
      <c r="AZ28" s="29">
        <v>243941.26</v>
      </c>
      <c r="BA28" s="29">
        <v>1711110.0700000003</v>
      </c>
      <c r="BB28" s="29">
        <v>0</v>
      </c>
      <c r="BC28" s="29">
        <v>0</v>
      </c>
      <c r="BD28" s="29">
        <v>1711110.0700000003</v>
      </c>
      <c r="BE28" s="29">
        <v>1625520.5899999999</v>
      </c>
      <c r="BF28" s="29">
        <v>-905.15999999999917</v>
      </c>
      <c r="BG28" s="29">
        <v>331612.51</v>
      </c>
      <c r="BH28" s="29">
        <v>2986.93</v>
      </c>
      <c r="BI28" s="29">
        <v>328625.58</v>
      </c>
      <c r="BJ28" s="29">
        <v>20150.410000000003</v>
      </c>
      <c r="BK28" s="29">
        <v>1151.8300000000002</v>
      </c>
      <c r="BL28" s="29">
        <v>18998.580000000002</v>
      </c>
      <c r="BM28" s="29">
        <v>212742.32999999993</v>
      </c>
      <c r="BN28" s="29">
        <v>-19816.900000000001</v>
      </c>
      <c r="BO28" s="29">
        <v>0</v>
      </c>
      <c r="BP28" s="29">
        <v>192925.42999999993</v>
      </c>
      <c r="BQ28" s="29">
        <v>181792.13</v>
      </c>
      <c r="BR28" s="29">
        <v>0</v>
      </c>
      <c r="BS28" s="29">
        <v>38391.340000000026</v>
      </c>
      <c r="BT28" s="29">
        <v>8259.4600000000009</v>
      </c>
      <c r="BU28" s="29">
        <v>30131.880000000023</v>
      </c>
      <c r="BV28" s="29">
        <v>8561.5400000000009</v>
      </c>
      <c r="BW28" s="29">
        <v>0</v>
      </c>
      <c r="BX28" s="29">
        <v>8561.5400000000009</v>
      </c>
      <c r="BY28" s="29">
        <v>96670.679999999949</v>
      </c>
      <c r="BZ28" s="29">
        <v>0</v>
      </c>
      <c r="CA28" s="29">
        <v>0</v>
      </c>
      <c r="CB28" s="29">
        <v>96670.679999999949</v>
      </c>
      <c r="CC28" s="29">
        <v>92127.81</v>
      </c>
      <c r="CD28" s="29">
        <v>0</v>
      </c>
      <c r="CE28" s="29">
        <v>13455.299999999997</v>
      </c>
      <c r="CF28" s="29">
        <v>350.89</v>
      </c>
      <c r="CG28" s="29">
        <v>13104.409999999998</v>
      </c>
      <c r="CH28" s="29">
        <f t="shared" si="2"/>
        <v>-34667.73000000001</v>
      </c>
      <c r="CI28" s="29">
        <f t="shared" si="3"/>
        <v>384871.03</v>
      </c>
      <c r="CJ28" s="29">
        <f t="shared" si="4"/>
        <v>537984.4800000001</v>
      </c>
    </row>
    <row r="29" spans="1:88" x14ac:dyDescent="0.25">
      <c r="A29" s="28" t="s">
        <v>51</v>
      </c>
      <c r="B29" s="29">
        <v>11978.170000000011</v>
      </c>
      <c r="C29" s="29">
        <v>380.59</v>
      </c>
      <c r="D29" s="29">
        <v>11597.580000000011</v>
      </c>
      <c r="E29" s="29">
        <v>125020.08000000002</v>
      </c>
      <c r="F29" s="29">
        <v>-4060.6999999999994</v>
      </c>
      <c r="G29" s="29">
        <v>-3435.28</v>
      </c>
      <c r="H29" s="29">
        <v>117524.10000000012</v>
      </c>
      <c r="I29" s="29">
        <v>106416.32999999999</v>
      </c>
      <c r="J29" s="29">
        <v>0</v>
      </c>
      <c r="K29" s="29">
        <v>28225.410000000007</v>
      </c>
      <c r="L29" s="29">
        <v>5520.0599999999986</v>
      </c>
      <c r="M29" s="29">
        <v>22705.350000000009</v>
      </c>
      <c r="N29" s="29">
        <v>17538.490000000002</v>
      </c>
      <c r="O29" s="29">
        <v>545.98</v>
      </c>
      <c r="P29" s="29">
        <v>16992.510000000002</v>
      </c>
      <c r="Q29" s="29">
        <v>168972.54999999993</v>
      </c>
      <c r="R29" s="29">
        <v>-13152.82</v>
      </c>
      <c r="S29" s="29">
        <v>0</v>
      </c>
      <c r="T29" s="29">
        <v>155819.7300000001</v>
      </c>
      <c r="U29" s="29">
        <v>141249.73000000004</v>
      </c>
      <c r="V29" s="29">
        <v>0</v>
      </c>
      <c r="W29" s="29">
        <v>38389.10000000002</v>
      </c>
      <c r="X29" s="29">
        <v>6826.590000000002</v>
      </c>
      <c r="Y29" s="29">
        <v>31562.51000000002</v>
      </c>
      <c r="Z29" s="29">
        <f t="shared" si="1"/>
        <v>29516.660000000011</v>
      </c>
      <c r="AA29" s="29">
        <f t="shared" si="1"/>
        <v>926.56999999999994</v>
      </c>
      <c r="AB29" s="29">
        <f t="shared" si="1"/>
        <v>28590.090000000011</v>
      </c>
      <c r="AC29" s="29">
        <f t="shared" si="1"/>
        <v>293992.62999999995</v>
      </c>
      <c r="AD29" s="29">
        <f t="shared" si="1"/>
        <v>-17213.52</v>
      </c>
      <c r="AE29" s="29">
        <f t="shared" si="1"/>
        <v>-3435.28</v>
      </c>
      <c r="AF29" s="29">
        <f t="shared" si="1"/>
        <v>273343.83000000019</v>
      </c>
      <c r="AG29" s="29">
        <f t="shared" si="1"/>
        <v>247666.06000000003</v>
      </c>
      <c r="AH29" s="29">
        <f t="shared" si="1"/>
        <v>0</v>
      </c>
      <c r="AI29" s="29">
        <f t="shared" si="1"/>
        <v>66614.510000000024</v>
      </c>
      <c r="AJ29" s="29">
        <f t="shared" si="1"/>
        <v>12346.650000000001</v>
      </c>
      <c r="AK29" s="29">
        <f t="shared" si="1"/>
        <v>54267.86000000003</v>
      </c>
      <c r="AL29" s="29">
        <v>109188.41999999994</v>
      </c>
      <c r="AM29" s="29">
        <v>4798.7000000000007</v>
      </c>
      <c r="AN29" s="29">
        <v>104389.71999999994</v>
      </c>
      <c r="AO29" s="29">
        <v>1077809.76</v>
      </c>
      <c r="AP29" s="29">
        <v>-35403.520000000011</v>
      </c>
      <c r="AQ29" s="29">
        <v>-35644.76999999999</v>
      </c>
      <c r="AR29" s="29">
        <v>1006761.4700000001</v>
      </c>
      <c r="AS29" s="29">
        <v>904332.64</v>
      </c>
      <c r="AT29" s="29">
        <v>-3545.09</v>
      </c>
      <c r="AU29" s="29">
        <v>217249.49999999997</v>
      </c>
      <c r="AV29" s="29">
        <v>13976.04</v>
      </c>
      <c r="AW29" s="29">
        <v>203273.45999999996</v>
      </c>
      <c r="AX29" s="29">
        <v>247770.13999999987</v>
      </c>
      <c r="AY29" s="29">
        <v>2928.1699999999996</v>
      </c>
      <c r="AZ29" s="29">
        <v>244841.96999999986</v>
      </c>
      <c r="BA29" s="29">
        <v>1901245.1199999992</v>
      </c>
      <c r="BB29" s="29">
        <v>0</v>
      </c>
      <c r="BC29" s="29">
        <v>0</v>
      </c>
      <c r="BD29" s="29">
        <v>1901245.1199999992</v>
      </c>
      <c r="BE29" s="29">
        <v>1727165.0000000002</v>
      </c>
      <c r="BF29" s="29">
        <v>-25.74999999999477</v>
      </c>
      <c r="BG29" s="29">
        <v>422761.3</v>
      </c>
      <c r="BH29" s="29">
        <v>3864.96</v>
      </c>
      <c r="BI29" s="29">
        <v>418896.33999999997</v>
      </c>
      <c r="BJ29" s="29">
        <v>25800.98</v>
      </c>
      <c r="BK29" s="29">
        <v>803.24</v>
      </c>
      <c r="BL29" s="29">
        <v>24997.739999999998</v>
      </c>
      <c r="BM29" s="29">
        <v>256263.57000000007</v>
      </c>
      <c r="BN29" s="29">
        <v>-19063.569999999992</v>
      </c>
      <c r="BO29" s="29">
        <v>0</v>
      </c>
      <c r="BP29" s="29">
        <v>237200</v>
      </c>
      <c r="BQ29" s="29">
        <v>213646.06999999998</v>
      </c>
      <c r="BR29" s="29">
        <v>0</v>
      </c>
      <c r="BS29" s="29">
        <v>61263.770000000033</v>
      </c>
      <c r="BT29" s="29">
        <v>12712.099999999999</v>
      </c>
      <c r="BU29" s="29">
        <v>48551.670000000042</v>
      </c>
      <c r="BV29" s="29">
        <v>9043.7600000000057</v>
      </c>
      <c r="BW29" s="29">
        <v>219.11000000000004</v>
      </c>
      <c r="BX29" s="29">
        <v>8824.6500000000051</v>
      </c>
      <c r="BY29" s="29">
        <v>109501.2</v>
      </c>
      <c r="BZ29" s="29">
        <v>-23128.989999999983</v>
      </c>
      <c r="CA29" s="29">
        <v>0</v>
      </c>
      <c r="CB29" s="29">
        <v>86372.210000000079</v>
      </c>
      <c r="CC29" s="29">
        <v>79780.109999999986</v>
      </c>
      <c r="CD29" s="29">
        <v>0</v>
      </c>
      <c r="CE29" s="29">
        <v>23855.71999999999</v>
      </c>
      <c r="CF29" s="29">
        <v>8438.9699999999993</v>
      </c>
      <c r="CG29" s="29">
        <v>15416.749999999991</v>
      </c>
      <c r="CH29" s="29">
        <f t="shared" si="2"/>
        <v>-39080.049999999988</v>
      </c>
      <c r="CI29" s="29">
        <f t="shared" si="3"/>
        <v>411644.16999999981</v>
      </c>
      <c r="CJ29" s="29">
        <f t="shared" si="4"/>
        <v>740406.08</v>
      </c>
    </row>
    <row r="30" spans="1:88" x14ac:dyDescent="0.25">
      <c r="A30" s="28" t="s">
        <v>52</v>
      </c>
      <c r="B30" s="29">
        <v>6088.2600000000029</v>
      </c>
      <c r="C30" s="29">
        <v>66.36</v>
      </c>
      <c r="D30" s="29">
        <v>6021.9000000000033</v>
      </c>
      <c r="E30" s="29">
        <v>57873.70999999997</v>
      </c>
      <c r="F30" s="29">
        <v>-2505.62</v>
      </c>
      <c r="G30" s="29">
        <v>-1713.2100000000005</v>
      </c>
      <c r="H30" s="29">
        <v>53654.879999999968</v>
      </c>
      <c r="I30" s="29">
        <v>51742.420000000013</v>
      </c>
      <c r="J30" s="29">
        <v>0</v>
      </c>
      <c r="K30" s="29">
        <v>9981.14</v>
      </c>
      <c r="L30" s="29">
        <v>2046.7800000000002</v>
      </c>
      <c r="M30" s="29">
        <v>7934.3599999999988</v>
      </c>
      <c r="N30" s="29">
        <v>8620.3699999999953</v>
      </c>
      <c r="O30" s="29">
        <v>507.65999999999997</v>
      </c>
      <c r="P30" s="29">
        <v>8112.7099999999955</v>
      </c>
      <c r="Q30" s="29">
        <v>74757.850000000006</v>
      </c>
      <c r="R30" s="29">
        <v>-6596.6500000000033</v>
      </c>
      <c r="S30" s="29">
        <v>0</v>
      </c>
      <c r="T30" s="29">
        <v>68161.199999999968</v>
      </c>
      <c r="U30" s="29">
        <v>64474.760000000009</v>
      </c>
      <c r="V30" s="29">
        <v>0</v>
      </c>
      <c r="W30" s="29">
        <v>13509.719999999998</v>
      </c>
      <c r="X30" s="29">
        <v>1710.5700000000002</v>
      </c>
      <c r="Y30" s="29">
        <v>11799.149999999998</v>
      </c>
      <c r="Z30" s="29">
        <f t="shared" si="1"/>
        <v>14708.629999999997</v>
      </c>
      <c r="AA30" s="29">
        <f t="shared" si="1"/>
        <v>574.02</v>
      </c>
      <c r="AB30" s="29">
        <f t="shared" si="1"/>
        <v>14134.609999999999</v>
      </c>
      <c r="AC30" s="29">
        <f t="shared" si="1"/>
        <v>132631.55999999997</v>
      </c>
      <c r="AD30" s="29">
        <f t="shared" si="1"/>
        <v>-9102.2700000000041</v>
      </c>
      <c r="AE30" s="29">
        <f t="shared" si="1"/>
        <v>-1713.2100000000005</v>
      </c>
      <c r="AF30" s="29">
        <f t="shared" si="1"/>
        <v>121816.07999999993</v>
      </c>
      <c r="AG30" s="29">
        <f t="shared" si="1"/>
        <v>116217.18000000002</v>
      </c>
      <c r="AH30" s="29">
        <f t="shared" si="1"/>
        <v>0</v>
      </c>
      <c r="AI30" s="29">
        <f t="shared" si="1"/>
        <v>23490.859999999997</v>
      </c>
      <c r="AJ30" s="29">
        <f t="shared" si="1"/>
        <v>3757.3500000000004</v>
      </c>
      <c r="AK30" s="29">
        <f t="shared" si="1"/>
        <v>19733.509999999995</v>
      </c>
      <c r="AL30" s="29">
        <v>57976.130000000034</v>
      </c>
      <c r="AM30" s="29">
        <v>526.64</v>
      </c>
      <c r="AN30" s="29">
        <v>57449.490000000034</v>
      </c>
      <c r="AO30" s="29">
        <v>505277.18000000017</v>
      </c>
      <c r="AP30" s="29">
        <v>-19148.600000000002</v>
      </c>
      <c r="AQ30" s="29">
        <v>-18010.77</v>
      </c>
      <c r="AR30" s="29">
        <v>468117.81000000006</v>
      </c>
      <c r="AS30" s="29">
        <v>449466.30999999994</v>
      </c>
      <c r="AT30" s="29">
        <v>-249.29000000000451</v>
      </c>
      <c r="AU30" s="29">
        <v>81606.03</v>
      </c>
      <c r="AV30" s="29">
        <v>5754.3300000000008</v>
      </c>
      <c r="AW30" s="29">
        <v>75851.700000000012</v>
      </c>
      <c r="AX30" s="29">
        <v>68282.039999999994</v>
      </c>
      <c r="AY30" s="29">
        <v>0</v>
      </c>
      <c r="AZ30" s="29">
        <v>68282.039999999994</v>
      </c>
      <c r="BA30" s="29">
        <v>785064.35000000009</v>
      </c>
      <c r="BB30" s="29">
        <v>-6876.3999999999987</v>
      </c>
      <c r="BC30" s="29">
        <v>0</v>
      </c>
      <c r="BD30" s="29">
        <v>778187.95</v>
      </c>
      <c r="BE30" s="29">
        <v>665271.22000000009</v>
      </c>
      <c r="BF30" s="29">
        <v>-26.060000000002333</v>
      </c>
      <c r="BG30" s="29">
        <v>184589.13999999996</v>
      </c>
      <c r="BH30" s="29">
        <v>3416.4300000000007</v>
      </c>
      <c r="BI30" s="29">
        <v>181172.70999999996</v>
      </c>
      <c r="BJ30" s="29">
        <v>12558.929999999997</v>
      </c>
      <c r="BK30" s="29">
        <v>39790.78</v>
      </c>
      <c r="BL30" s="29">
        <v>-27231.850000000002</v>
      </c>
      <c r="BM30" s="29">
        <v>113504.66000000002</v>
      </c>
      <c r="BN30" s="29">
        <v>-9743.91</v>
      </c>
      <c r="BO30" s="29">
        <v>0</v>
      </c>
      <c r="BP30" s="29">
        <v>103760.74999999997</v>
      </c>
      <c r="BQ30" s="29">
        <v>58371.999999999993</v>
      </c>
      <c r="BR30" s="29">
        <v>0</v>
      </c>
      <c r="BS30" s="29">
        <v>20839.070000000014</v>
      </c>
      <c r="BT30" s="29">
        <v>2682.17</v>
      </c>
      <c r="BU30" s="29">
        <v>18156.900000000016</v>
      </c>
      <c r="BV30" s="29">
        <v>3602.98</v>
      </c>
      <c r="BW30" s="29">
        <v>0</v>
      </c>
      <c r="BX30" s="29">
        <v>3602.98</v>
      </c>
      <c r="BY30" s="29">
        <v>37689.119999999995</v>
      </c>
      <c r="BZ30" s="29">
        <v>0</v>
      </c>
      <c r="CA30" s="29">
        <v>0</v>
      </c>
      <c r="CB30" s="29">
        <v>37689.119999999995</v>
      </c>
      <c r="CC30" s="29">
        <v>35710.55999999999</v>
      </c>
      <c r="CD30" s="29">
        <v>0</v>
      </c>
      <c r="CE30" s="29">
        <v>5630.2100000000028</v>
      </c>
      <c r="CF30" s="29">
        <v>48.669999999999995</v>
      </c>
      <c r="CG30" s="29">
        <v>5581.5400000000027</v>
      </c>
      <c r="CH30" s="29">
        <f t="shared" si="2"/>
        <v>-19723.98</v>
      </c>
      <c r="CI30" s="29">
        <f t="shared" si="3"/>
        <v>116237.27</v>
      </c>
      <c r="CJ30" s="29">
        <f t="shared" si="4"/>
        <v>300496.36</v>
      </c>
    </row>
    <row r="31" spans="1:88" x14ac:dyDescent="0.25">
      <c r="A31" s="28" t="s">
        <v>53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>
        <v>23752.330000000005</v>
      </c>
      <c r="O31" s="29">
        <v>415.23</v>
      </c>
      <c r="P31" s="29">
        <v>23337.100000000006</v>
      </c>
      <c r="Q31" s="29">
        <v>180002.65</v>
      </c>
      <c r="R31" s="29">
        <v>-14731.33</v>
      </c>
      <c r="S31" s="29">
        <v>0</v>
      </c>
      <c r="T31" s="29">
        <v>165271.32000000004</v>
      </c>
      <c r="U31" s="29">
        <v>141248.54</v>
      </c>
      <c r="V31" s="29">
        <v>0</v>
      </c>
      <c r="W31" s="29">
        <v>52022.26999999999</v>
      </c>
      <c r="X31" s="29">
        <v>4662.3900000000003</v>
      </c>
      <c r="Y31" s="29">
        <v>47359.88</v>
      </c>
      <c r="Z31" s="29">
        <f t="shared" si="1"/>
        <v>23752.330000000005</v>
      </c>
      <c r="AA31" s="29">
        <f t="shared" si="1"/>
        <v>415.23</v>
      </c>
      <c r="AB31" s="29">
        <f t="shared" si="1"/>
        <v>23337.100000000006</v>
      </c>
      <c r="AC31" s="29">
        <f t="shared" si="1"/>
        <v>180002.65</v>
      </c>
      <c r="AD31" s="29">
        <f t="shared" si="1"/>
        <v>-14731.33</v>
      </c>
      <c r="AE31" s="29">
        <f t="shared" si="1"/>
        <v>0</v>
      </c>
      <c r="AF31" s="29">
        <f t="shared" si="1"/>
        <v>165271.32000000004</v>
      </c>
      <c r="AG31" s="29">
        <f t="shared" si="1"/>
        <v>141248.54</v>
      </c>
      <c r="AH31" s="29">
        <f t="shared" si="1"/>
        <v>0</v>
      </c>
      <c r="AI31" s="29">
        <f t="shared" si="1"/>
        <v>52022.26999999999</v>
      </c>
      <c r="AJ31" s="29">
        <f t="shared" si="1"/>
        <v>4662.3900000000003</v>
      </c>
      <c r="AK31" s="29">
        <f t="shared" si="1"/>
        <v>47359.88</v>
      </c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>
        <v>143108.41000000006</v>
      </c>
      <c r="AY31" s="29">
        <v>0</v>
      </c>
      <c r="AZ31" s="29">
        <v>143108.41000000006</v>
      </c>
      <c r="BA31" s="29">
        <v>744665.86999999976</v>
      </c>
      <c r="BB31" s="29">
        <v>-78648.17</v>
      </c>
      <c r="BC31" s="29">
        <v>0</v>
      </c>
      <c r="BD31" s="29">
        <v>666017.69999999984</v>
      </c>
      <c r="BE31" s="29">
        <v>592231.67000000004</v>
      </c>
      <c r="BF31" s="29">
        <v>-305.43999999999346</v>
      </c>
      <c r="BG31" s="29">
        <v>229035.56</v>
      </c>
      <c r="BH31" s="29">
        <v>12446.560000000001</v>
      </c>
      <c r="BI31" s="29">
        <v>216589</v>
      </c>
      <c r="BJ31" s="29">
        <v>34942.870000000003</v>
      </c>
      <c r="BK31" s="29">
        <v>610.46</v>
      </c>
      <c r="BL31" s="29">
        <v>34332.410000000003</v>
      </c>
      <c r="BM31" s="29">
        <v>273498.07</v>
      </c>
      <c r="BN31" s="29">
        <v>-21776.37999999999</v>
      </c>
      <c r="BO31" s="29">
        <v>0</v>
      </c>
      <c r="BP31" s="29">
        <v>251721.68999999997</v>
      </c>
      <c r="BQ31" s="29">
        <v>213803.45</v>
      </c>
      <c r="BR31" s="29">
        <v>0</v>
      </c>
      <c r="BS31" s="29">
        <v>79603.23000000001</v>
      </c>
      <c r="BT31" s="29">
        <v>7352.58</v>
      </c>
      <c r="BU31" s="29">
        <v>72250.650000000009</v>
      </c>
      <c r="BV31" s="29">
        <v>3397.87</v>
      </c>
      <c r="BW31" s="29">
        <v>121.57</v>
      </c>
      <c r="BX31" s="29">
        <v>3276.2999999999997</v>
      </c>
      <c r="BY31" s="29">
        <v>34165.739999999991</v>
      </c>
      <c r="BZ31" s="29">
        <v>0</v>
      </c>
      <c r="CA31" s="29">
        <v>0</v>
      </c>
      <c r="CB31" s="29">
        <v>34165.739999999991</v>
      </c>
      <c r="CC31" s="29">
        <v>30417.85</v>
      </c>
      <c r="CD31" s="29">
        <v>0</v>
      </c>
      <c r="CE31" s="29">
        <v>7503.8499999999995</v>
      </c>
      <c r="CF31" s="29">
        <v>479.65999999999997</v>
      </c>
      <c r="CG31" s="29">
        <v>7024.19</v>
      </c>
      <c r="CH31" s="29">
        <f t="shared" si="2"/>
        <v>0</v>
      </c>
      <c r="CI31" s="29">
        <f t="shared" si="3"/>
        <v>204054.22000000006</v>
      </c>
      <c r="CJ31" s="29">
        <f t="shared" si="4"/>
        <v>343223.72000000003</v>
      </c>
    </row>
    <row r="32" spans="1:88" x14ac:dyDescent="0.25">
      <c r="A32" s="28" t="s">
        <v>54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>
        <v>13144.160000000005</v>
      </c>
      <c r="O32" s="29">
        <v>520.66</v>
      </c>
      <c r="P32" s="29">
        <v>12623.500000000005</v>
      </c>
      <c r="Q32" s="29">
        <v>144319.08000000002</v>
      </c>
      <c r="R32" s="29">
        <v>-8583.4800000000014</v>
      </c>
      <c r="S32" s="29">
        <v>0</v>
      </c>
      <c r="T32" s="29">
        <v>135735.60000000003</v>
      </c>
      <c r="U32" s="29">
        <v>118555.03</v>
      </c>
      <c r="V32" s="29">
        <v>0</v>
      </c>
      <c r="W32" s="29">
        <v>33466.799999999996</v>
      </c>
      <c r="X32" s="29">
        <v>3662.73</v>
      </c>
      <c r="Y32" s="29">
        <v>29804.069999999996</v>
      </c>
      <c r="Z32" s="29">
        <f t="shared" si="1"/>
        <v>13144.160000000005</v>
      </c>
      <c r="AA32" s="29">
        <f t="shared" si="1"/>
        <v>520.66</v>
      </c>
      <c r="AB32" s="29">
        <f t="shared" si="1"/>
        <v>12623.500000000005</v>
      </c>
      <c r="AC32" s="29">
        <f t="shared" si="1"/>
        <v>144319.08000000002</v>
      </c>
      <c r="AD32" s="29">
        <f t="shared" si="1"/>
        <v>-8583.4800000000014</v>
      </c>
      <c r="AE32" s="29">
        <f t="shared" si="1"/>
        <v>0</v>
      </c>
      <c r="AF32" s="29">
        <f t="shared" si="1"/>
        <v>135735.60000000003</v>
      </c>
      <c r="AG32" s="29">
        <f t="shared" si="1"/>
        <v>118555.03</v>
      </c>
      <c r="AH32" s="29">
        <f t="shared" si="1"/>
        <v>0</v>
      </c>
      <c r="AI32" s="29">
        <f t="shared" si="1"/>
        <v>33466.799999999996</v>
      </c>
      <c r="AJ32" s="29">
        <f t="shared" si="1"/>
        <v>3662.73</v>
      </c>
      <c r="AK32" s="29">
        <f t="shared" si="1"/>
        <v>29804.069999999996</v>
      </c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>
        <v>95144.66</v>
      </c>
      <c r="AY32" s="29">
        <v>832.82999999999993</v>
      </c>
      <c r="AZ32" s="29">
        <v>94311.83</v>
      </c>
      <c r="BA32" s="29">
        <v>757238.10000000009</v>
      </c>
      <c r="BB32" s="29">
        <v>856.6500000000002</v>
      </c>
      <c r="BC32" s="29">
        <v>0</v>
      </c>
      <c r="BD32" s="29">
        <v>758094.75</v>
      </c>
      <c r="BE32" s="29">
        <v>680584.37</v>
      </c>
      <c r="BF32" s="29">
        <v>-12.91</v>
      </c>
      <c r="BG32" s="29">
        <v>173030.31</v>
      </c>
      <c r="BH32" s="29">
        <v>1221.0100000000002</v>
      </c>
      <c r="BI32" s="29">
        <v>171809.3</v>
      </c>
      <c r="BJ32" s="29">
        <v>19244.21</v>
      </c>
      <c r="BK32" s="29">
        <v>753.46</v>
      </c>
      <c r="BL32" s="29">
        <v>18490.75</v>
      </c>
      <c r="BM32" s="29">
        <v>219421.05999999994</v>
      </c>
      <c r="BN32" s="29">
        <v>-12625.7</v>
      </c>
      <c r="BO32" s="29">
        <v>0</v>
      </c>
      <c r="BP32" s="29">
        <v>206795.35999999996</v>
      </c>
      <c r="BQ32" s="29">
        <v>179445.36000000004</v>
      </c>
      <c r="BR32" s="29">
        <v>0</v>
      </c>
      <c r="BS32" s="29">
        <v>51550.060000000012</v>
      </c>
      <c r="BT32" s="29">
        <v>5709.3099999999977</v>
      </c>
      <c r="BU32" s="29">
        <v>45840.750000000015</v>
      </c>
      <c r="BV32" s="29">
        <v>3038.7300000000005</v>
      </c>
      <c r="BW32" s="29">
        <v>46.650000000000006</v>
      </c>
      <c r="BX32" s="29">
        <v>2992.0800000000004</v>
      </c>
      <c r="BY32" s="29">
        <v>38204.94000000001</v>
      </c>
      <c r="BZ32" s="29">
        <v>0</v>
      </c>
      <c r="CA32" s="29">
        <v>0</v>
      </c>
      <c r="CB32" s="29">
        <v>38204.94000000001</v>
      </c>
      <c r="CC32" s="29">
        <v>35218.42</v>
      </c>
      <c r="CD32" s="29">
        <v>0</v>
      </c>
      <c r="CE32" s="29">
        <v>6308.2700000000013</v>
      </c>
      <c r="CF32" s="29">
        <v>329.67</v>
      </c>
      <c r="CG32" s="29">
        <v>5978.6000000000013</v>
      </c>
      <c r="CH32" s="29">
        <f t="shared" si="2"/>
        <v>0</v>
      </c>
      <c r="CI32" s="29">
        <f t="shared" si="3"/>
        <v>128418.16</v>
      </c>
      <c r="CJ32" s="29">
        <f t="shared" si="4"/>
        <v>253432.72</v>
      </c>
    </row>
    <row r="33" spans="1:88" x14ac:dyDescent="0.25">
      <c r="A33" s="28" t="s">
        <v>55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>
        <v>14712.460000000003</v>
      </c>
      <c r="O33" s="29">
        <v>414.58000000000004</v>
      </c>
      <c r="P33" s="29">
        <v>14297.880000000003</v>
      </c>
      <c r="Q33" s="29">
        <v>146551.87999999998</v>
      </c>
      <c r="R33" s="29">
        <v>-10268.210000000001</v>
      </c>
      <c r="S33" s="29">
        <v>0</v>
      </c>
      <c r="T33" s="29">
        <v>136283.67000000007</v>
      </c>
      <c r="U33" s="29">
        <v>127989.13999999994</v>
      </c>
      <c r="V33" s="29">
        <v>0</v>
      </c>
      <c r="W33" s="29">
        <v>25407.57</v>
      </c>
      <c r="X33" s="29">
        <v>2815.16</v>
      </c>
      <c r="Y33" s="29">
        <v>22592.41</v>
      </c>
      <c r="Z33" s="29">
        <f t="shared" si="1"/>
        <v>14712.460000000003</v>
      </c>
      <c r="AA33" s="29">
        <f t="shared" si="1"/>
        <v>414.58000000000004</v>
      </c>
      <c r="AB33" s="29">
        <f t="shared" si="1"/>
        <v>14297.880000000003</v>
      </c>
      <c r="AC33" s="29">
        <f t="shared" si="1"/>
        <v>146551.87999999998</v>
      </c>
      <c r="AD33" s="29">
        <f t="shared" si="1"/>
        <v>-10268.210000000001</v>
      </c>
      <c r="AE33" s="29">
        <f t="shared" si="1"/>
        <v>0</v>
      </c>
      <c r="AF33" s="29">
        <f t="shared" si="1"/>
        <v>136283.67000000007</v>
      </c>
      <c r="AG33" s="29">
        <f t="shared" si="1"/>
        <v>127989.13999999994</v>
      </c>
      <c r="AH33" s="29">
        <f t="shared" si="1"/>
        <v>0</v>
      </c>
      <c r="AI33" s="29">
        <f t="shared" si="1"/>
        <v>25407.57</v>
      </c>
      <c r="AJ33" s="29">
        <f t="shared" si="1"/>
        <v>2815.16</v>
      </c>
      <c r="AK33" s="29">
        <f t="shared" si="1"/>
        <v>22592.41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>
        <v>94770.43</v>
      </c>
      <c r="AY33" s="29">
        <v>250.52999999999997</v>
      </c>
      <c r="AZ33" s="29">
        <v>94519.9</v>
      </c>
      <c r="BA33" s="29">
        <v>832288.75</v>
      </c>
      <c r="BB33" s="29">
        <v>0</v>
      </c>
      <c r="BC33" s="29">
        <v>0</v>
      </c>
      <c r="BD33" s="29">
        <v>832288.75</v>
      </c>
      <c r="BE33" s="29">
        <v>760901.86</v>
      </c>
      <c r="BF33" s="29">
        <v>-50.18</v>
      </c>
      <c r="BG33" s="29">
        <v>167011.73000000001</v>
      </c>
      <c r="BH33" s="29">
        <v>1155.1199999999999</v>
      </c>
      <c r="BI33" s="29">
        <v>165856.61000000002</v>
      </c>
      <c r="BJ33" s="29">
        <v>21643.909999999996</v>
      </c>
      <c r="BK33" s="29">
        <v>609.9</v>
      </c>
      <c r="BL33" s="29">
        <v>21034.009999999995</v>
      </c>
      <c r="BM33" s="29">
        <v>222627.79000000004</v>
      </c>
      <c r="BN33" s="29">
        <v>-15155.109999999997</v>
      </c>
      <c r="BO33" s="29">
        <v>0</v>
      </c>
      <c r="BP33" s="29">
        <v>207472.68</v>
      </c>
      <c r="BQ33" s="29">
        <v>193591.16000000003</v>
      </c>
      <c r="BR33" s="29">
        <v>0</v>
      </c>
      <c r="BS33" s="29">
        <v>39309.610000000015</v>
      </c>
      <c r="BT33" s="29">
        <v>4394.08</v>
      </c>
      <c r="BU33" s="29">
        <v>34915.530000000013</v>
      </c>
      <c r="BV33" s="29">
        <v>2298.62</v>
      </c>
      <c r="BW33" s="29">
        <v>6.4300000000000006</v>
      </c>
      <c r="BX33" s="29">
        <v>2292.19</v>
      </c>
      <c r="BY33" s="29">
        <v>32535.290000000005</v>
      </c>
      <c r="BZ33" s="29">
        <v>0</v>
      </c>
      <c r="CA33" s="29">
        <v>0</v>
      </c>
      <c r="CB33" s="29">
        <v>32535.290000000005</v>
      </c>
      <c r="CC33" s="29">
        <v>30719.4</v>
      </c>
      <c r="CD33" s="29">
        <v>0</v>
      </c>
      <c r="CE33" s="29">
        <v>4133.92</v>
      </c>
      <c r="CF33" s="29">
        <v>25.840000000000003</v>
      </c>
      <c r="CG33" s="29">
        <v>4108.08</v>
      </c>
      <c r="CH33" s="29">
        <f t="shared" si="2"/>
        <v>0</v>
      </c>
      <c r="CI33" s="29">
        <f t="shared" si="3"/>
        <v>132143.97999999998</v>
      </c>
      <c r="CJ33" s="29">
        <f t="shared" si="4"/>
        <v>227472.63000000003</v>
      </c>
    </row>
    <row r="34" spans="1:88" x14ac:dyDescent="0.25">
      <c r="A34" s="28" t="s">
        <v>56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>
        <v>10434.93</v>
      </c>
      <c r="O34" s="29">
        <v>1059.9100000000001</v>
      </c>
      <c r="P34" s="29">
        <v>9375.02</v>
      </c>
      <c r="Q34" s="29">
        <v>118649.17000000004</v>
      </c>
      <c r="R34" s="29">
        <v>-17584.060000000009</v>
      </c>
      <c r="S34" s="29">
        <v>0</v>
      </c>
      <c r="T34" s="29">
        <v>101065.11000000007</v>
      </c>
      <c r="U34" s="29">
        <v>98875.290000000008</v>
      </c>
      <c r="V34" s="29">
        <v>0</v>
      </c>
      <c r="W34" s="29">
        <v>22234.75</v>
      </c>
      <c r="X34" s="29">
        <v>10669.909999999996</v>
      </c>
      <c r="Y34" s="29">
        <v>11564.840000000004</v>
      </c>
      <c r="Z34" s="29">
        <f t="shared" si="1"/>
        <v>10434.93</v>
      </c>
      <c r="AA34" s="29">
        <f t="shared" si="1"/>
        <v>1059.9100000000001</v>
      </c>
      <c r="AB34" s="29">
        <f t="shared" si="1"/>
        <v>9375.02</v>
      </c>
      <c r="AC34" s="29">
        <f t="shared" si="1"/>
        <v>118649.17000000004</v>
      </c>
      <c r="AD34" s="29">
        <f t="shared" si="1"/>
        <v>-17584.060000000009</v>
      </c>
      <c r="AE34" s="29">
        <f t="shared" si="1"/>
        <v>0</v>
      </c>
      <c r="AF34" s="29">
        <f t="shared" si="1"/>
        <v>101065.11000000007</v>
      </c>
      <c r="AG34" s="29">
        <f t="shared" si="1"/>
        <v>98875.290000000008</v>
      </c>
      <c r="AH34" s="29">
        <f t="shared" si="1"/>
        <v>0</v>
      </c>
      <c r="AI34" s="29">
        <f t="shared" si="1"/>
        <v>22234.75</v>
      </c>
      <c r="AJ34" s="29">
        <f t="shared" si="1"/>
        <v>10669.909999999996</v>
      </c>
      <c r="AK34" s="29">
        <f t="shared" si="1"/>
        <v>11564.840000000004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>
        <v>53772.899999999994</v>
      </c>
      <c r="AY34" s="29">
        <v>219.94</v>
      </c>
      <c r="AZ34" s="29">
        <v>53552.959999999992</v>
      </c>
      <c r="BA34" s="29">
        <v>883101.49</v>
      </c>
      <c r="BB34" s="29">
        <v>-10196</v>
      </c>
      <c r="BC34" s="29">
        <v>0</v>
      </c>
      <c r="BD34" s="29">
        <v>872905.49</v>
      </c>
      <c r="BE34" s="29">
        <v>721516.5199999999</v>
      </c>
      <c r="BF34" s="29">
        <v>-128.83000000000311</v>
      </c>
      <c r="BG34" s="29">
        <v>212493.77999999991</v>
      </c>
      <c r="BH34" s="29">
        <v>7680.68</v>
      </c>
      <c r="BI34" s="29">
        <v>204813.09999999992</v>
      </c>
      <c r="BJ34" s="29">
        <v>15578.100000000006</v>
      </c>
      <c r="BK34" s="29">
        <v>1479.3099999999997</v>
      </c>
      <c r="BL34" s="29">
        <v>14098.790000000006</v>
      </c>
      <c r="BM34" s="29">
        <v>184014.12000000002</v>
      </c>
      <c r="BN34" s="29">
        <v>-25883.41</v>
      </c>
      <c r="BO34" s="29">
        <v>0</v>
      </c>
      <c r="BP34" s="29">
        <v>158130.71</v>
      </c>
      <c r="BQ34" s="29">
        <v>153396.63999999996</v>
      </c>
      <c r="BR34" s="29">
        <v>0</v>
      </c>
      <c r="BS34" s="29">
        <v>35305.179999999993</v>
      </c>
      <c r="BT34" s="29">
        <v>16472.32</v>
      </c>
      <c r="BU34" s="29">
        <v>18832.859999999993</v>
      </c>
      <c r="BV34" s="29">
        <v>3414.4999999999995</v>
      </c>
      <c r="BW34" s="29">
        <v>142.12</v>
      </c>
      <c r="BX34" s="29">
        <v>3272.3799999999997</v>
      </c>
      <c r="BY34" s="29">
        <v>43426.169999999976</v>
      </c>
      <c r="BZ34" s="29">
        <v>0</v>
      </c>
      <c r="CA34" s="29">
        <v>0</v>
      </c>
      <c r="CB34" s="29">
        <v>43426.169999999976</v>
      </c>
      <c r="CC34" s="29">
        <v>40759.700000000004</v>
      </c>
      <c r="CD34" s="29">
        <v>0</v>
      </c>
      <c r="CE34" s="29">
        <v>6185.7499999999973</v>
      </c>
      <c r="CF34" s="29">
        <v>246.89999999999998</v>
      </c>
      <c r="CG34" s="29">
        <v>5938.8499999999976</v>
      </c>
      <c r="CH34" s="29">
        <f t="shared" si="2"/>
        <v>0</v>
      </c>
      <c r="CI34" s="29">
        <f t="shared" si="3"/>
        <v>80299.150000000009</v>
      </c>
      <c r="CJ34" s="29">
        <f t="shared" si="4"/>
        <v>241149.64999999991</v>
      </c>
    </row>
    <row r="35" spans="1:88" x14ac:dyDescent="0.25">
      <c r="A35" s="28" t="s">
        <v>57</v>
      </c>
      <c r="B35" s="29">
        <v>4192.6099999999997</v>
      </c>
      <c r="C35" s="29">
        <v>47.379999999999995</v>
      </c>
      <c r="D35" s="29">
        <v>4145.2299999999996</v>
      </c>
      <c r="E35" s="29">
        <v>48080.420000000006</v>
      </c>
      <c r="F35" s="29">
        <v>-2341.9399999999996</v>
      </c>
      <c r="G35" s="29">
        <v>-745.02999999999975</v>
      </c>
      <c r="H35" s="29">
        <v>44993.45</v>
      </c>
      <c r="I35" s="29">
        <v>42596.939999999988</v>
      </c>
      <c r="J35" s="29">
        <v>0</v>
      </c>
      <c r="K35" s="29">
        <v>7486.6299999999992</v>
      </c>
      <c r="L35" s="29">
        <v>944.88999999999987</v>
      </c>
      <c r="M35" s="29">
        <v>6541.7399999999989</v>
      </c>
      <c r="N35" s="29">
        <v>5884.4399999999978</v>
      </c>
      <c r="O35" s="29">
        <v>87.68</v>
      </c>
      <c r="P35" s="29">
        <v>5796.7599999999975</v>
      </c>
      <c r="Q35" s="29">
        <v>70386.83</v>
      </c>
      <c r="R35" s="29">
        <v>-5634.0400000000009</v>
      </c>
      <c r="S35" s="29">
        <v>0</v>
      </c>
      <c r="T35" s="29">
        <v>64752.790000000008</v>
      </c>
      <c r="U35" s="29">
        <v>61372.05</v>
      </c>
      <c r="V35" s="29">
        <v>0</v>
      </c>
      <c r="W35" s="29">
        <v>10559.779999999999</v>
      </c>
      <c r="X35" s="29">
        <v>1382.2800000000002</v>
      </c>
      <c r="Y35" s="29">
        <v>9177.5</v>
      </c>
      <c r="Z35" s="29">
        <f t="shared" si="1"/>
        <v>10077.049999999997</v>
      </c>
      <c r="AA35" s="29">
        <f t="shared" si="1"/>
        <v>135.06</v>
      </c>
      <c r="AB35" s="29">
        <f t="shared" si="1"/>
        <v>9941.989999999998</v>
      </c>
      <c r="AC35" s="29">
        <f t="shared" si="1"/>
        <v>118467.25</v>
      </c>
      <c r="AD35" s="29">
        <f t="shared" si="1"/>
        <v>-7975.9800000000005</v>
      </c>
      <c r="AE35" s="29">
        <f t="shared" si="1"/>
        <v>-745.02999999999975</v>
      </c>
      <c r="AF35" s="29">
        <f t="shared" si="1"/>
        <v>109746.24000000001</v>
      </c>
      <c r="AG35" s="29">
        <f t="shared" si="1"/>
        <v>103968.98999999999</v>
      </c>
      <c r="AH35" s="29">
        <f t="shared" si="1"/>
        <v>0</v>
      </c>
      <c r="AI35" s="29">
        <f t="shared" si="1"/>
        <v>18046.409999999996</v>
      </c>
      <c r="AJ35" s="29">
        <f t="shared" si="1"/>
        <v>2327.17</v>
      </c>
      <c r="AK35" s="29">
        <f t="shared" si="1"/>
        <v>15719.239999999998</v>
      </c>
      <c r="AL35" s="29">
        <v>36699.949999999997</v>
      </c>
      <c r="AM35" s="29">
        <v>1006.8199999999999</v>
      </c>
      <c r="AN35" s="29">
        <v>35693.129999999997</v>
      </c>
      <c r="AO35" s="29">
        <v>414443.79</v>
      </c>
      <c r="AP35" s="29">
        <v>-16909.969999999998</v>
      </c>
      <c r="AQ35" s="29">
        <v>-9995.9900000000016</v>
      </c>
      <c r="AR35" s="29">
        <v>387537.83</v>
      </c>
      <c r="AS35" s="29">
        <v>363429.91000000003</v>
      </c>
      <c r="AT35" s="29">
        <v>-318.35000000000082</v>
      </c>
      <c r="AU35" s="29">
        <v>63031.83</v>
      </c>
      <c r="AV35" s="29">
        <v>3549.13</v>
      </c>
      <c r="AW35" s="29">
        <v>59482.7</v>
      </c>
      <c r="AX35" s="29">
        <v>52064.960000000006</v>
      </c>
      <c r="AY35" s="29">
        <v>171.97</v>
      </c>
      <c r="AZ35" s="29">
        <v>51892.990000000005</v>
      </c>
      <c r="BA35" s="29">
        <v>898809.37999999989</v>
      </c>
      <c r="BB35" s="29">
        <v>6643.3</v>
      </c>
      <c r="BC35" s="29">
        <v>0</v>
      </c>
      <c r="BD35" s="29">
        <v>905452.68000000017</v>
      </c>
      <c r="BE35" s="29">
        <v>769524.42999999993</v>
      </c>
      <c r="BF35" s="29">
        <v>-35.919999999997913</v>
      </c>
      <c r="BG35" s="29">
        <v>188739.87999999998</v>
      </c>
      <c r="BH35" s="29">
        <v>954.56</v>
      </c>
      <c r="BI35" s="29">
        <v>187785.31999999998</v>
      </c>
      <c r="BJ35" s="29">
        <v>8662.0300000000007</v>
      </c>
      <c r="BK35" s="29">
        <v>179.3</v>
      </c>
      <c r="BL35" s="29">
        <v>8482.7300000000014</v>
      </c>
      <c r="BM35" s="29">
        <v>106910.50000000001</v>
      </c>
      <c r="BN35" s="29">
        <v>-8313.840000000002</v>
      </c>
      <c r="BO35" s="29">
        <v>0</v>
      </c>
      <c r="BP35" s="29">
        <v>98596.66</v>
      </c>
      <c r="BQ35" s="29">
        <v>93216.06</v>
      </c>
      <c r="BR35" s="29">
        <v>0</v>
      </c>
      <c r="BS35" s="29">
        <v>16033.750000000007</v>
      </c>
      <c r="BT35" s="29">
        <v>2170.4199999999996</v>
      </c>
      <c r="BU35" s="29">
        <v>13863.330000000009</v>
      </c>
      <c r="BV35" s="29">
        <v>2147.67</v>
      </c>
      <c r="BW35" s="29">
        <v>19.759999999999998</v>
      </c>
      <c r="BX35" s="29">
        <v>2127.91</v>
      </c>
      <c r="BY35" s="29">
        <v>30268.44</v>
      </c>
      <c r="BZ35" s="29">
        <v>0</v>
      </c>
      <c r="CA35" s="29">
        <v>0</v>
      </c>
      <c r="CB35" s="29">
        <v>30268.44</v>
      </c>
      <c r="CC35" s="29">
        <v>28291.9</v>
      </c>
      <c r="CD35" s="29">
        <v>0</v>
      </c>
      <c r="CE35" s="29">
        <v>4105.8</v>
      </c>
      <c r="CF35" s="29">
        <v>1.35</v>
      </c>
      <c r="CG35" s="29">
        <v>4104.45</v>
      </c>
      <c r="CH35" s="29">
        <f t="shared" si="2"/>
        <v>-10741.02</v>
      </c>
      <c r="CI35" s="29">
        <f t="shared" si="3"/>
        <v>108138.75</v>
      </c>
      <c r="CJ35" s="29">
        <f t="shared" si="4"/>
        <v>280955.04000000004</v>
      </c>
    </row>
    <row r="36" spans="1:88" x14ac:dyDescent="0.25">
      <c r="A36" s="28" t="s">
        <v>58</v>
      </c>
      <c r="B36" s="29">
        <v>4012.7000000000003</v>
      </c>
      <c r="C36" s="29">
        <v>361.5</v>
      </c>
      <c r="D36" s="29">
        <v>3651.2000000000003</v>
      </c>
      <c r="E36" s="29">
        <v>50572.600000000006</v>
      </c>
      <c r="F36" s="29">
        <v>-1364.23</v>
      </c>
      <c r="G36" s="29">
        <v>-983.5599999999996</v>
      </c>
      <c r="H36" s="29">
        <v>48224.810000000005</v>
      </c>
      <c r="I36" s="29">
        <v>46458.390000000021</v>
      </c>
      <c r="J36" s="29">
        <v>0</v>
      </c>
      <c r="K36" s="29">
        <v>7207.9000000000005</v>
      </c>
      <c r="L36" s="29">
        <v>1790.2800000000004</v>
      </c>
      <c r="M36" s="29">
        <v>5417.62</v>
      </c>
      <c r="N36" s="29">
        <v>5487.369999999999</v>
      </c>
      <c r="O36" s="29">
        <v>499.4</v>
      </c>
      <c r="P36" s="29">
        <v>4987.9699999999993</v>
      </c>
      <c r="Q36" s="29">
        <v>67113.570000000007</v>
      </c>
      <c r="R36" s="29">
        <v>-5045.0800000000017</v>
      </c>
      <c r="S36" s="29">
        <v>0</v>
      </c>
      <c r="T36" s="29">
        <v>62068.489999999983</v>
      </c>
      <c r="U36" s="29">
        <v>59692.67</v>
      </c>
      <c r="V36" s="29">
        <v>0</v>
      </c>
      <c r="W36" s="29">
        <v>9890.5799999999981</v>
      </c>
      <c r="X36" s="29">
        <v>2526.7899999999995</v>
      </c>
      <c r="Y36" s="29">
        <v>7363.7899999999991</v>
      </c>
      <c r="Z36" s="29">
        <f t="shared" si="1"/>
        <v>9500.07</v>
      </c>
      <c r="AA36" s="29">
        <f t="shared" si="1"/>
        <v>860.9</v>
      </c>
      <c r="AB36" s="29">
        <f t="shared" si="1"/>
        <v>8639.17</v>
      </c>
      <c r="AC36" s="29">
        <f t="shared" si="1"/>
        <v>117686.17000000001</v>
      </c>
      <c r="AD36" s="29">
        <f t="shared" si="1"/>
        <v>-6409.3100000000013</v>
      </c>
      <c r="AE36" s="29">
        <f t="shared" si="1"/>
        <v>-983.5599999999996</v>
      </c>
      <c r="AF36" s="29">
        <f t="shared" si="1"/>
        <v>110293.29999999999</v>
      </c>
      <c r="AG36" s="29">
        <f t="shared" si="1"/>
        <v>106151.06000000003</v>
      </c>
      <c r="AH36" s="29">
        <f t="shared" si="1"/>
        <v>0</v>
      </c>
      <c r="AI36" s="29">
        <f t="shared" si="1"/>
        <v>17098.48</v>
      </c>
      <c r="AJ36" s="29">
        <f t="shared" si="1"/>
        <v>4317.07</v>
      </c>
      <c r="AK36" s="29">
        <f t="shared" si="1"/>
        <v>12781.41</v>
      </c>
      <c r="AL36" s="29">
        <v>36410.30000000001</v>
      </c>
      <c r="AM36" s="29">
        <v>3056.2699999999995</v>
      </c>
      <c r="AN36" s="29">
        <v>33354.030000000013</v>
      </c>
      <c r="AO36" s="29">
        <v>441817.83000000007</v>
      </c>
      <c r="AP36" s="29">
        <v>-10927.850000000002</v>
      </c>
      <c r="AQ36" s="29">
        <v>-12314.29</v>
      </c>
      <c r="AR36" s="29">
        <v>418575.69</v>
      </c>
      <c r="AS36" s="29">
        <v>402176.34999999992</v>
      </c>
      <c r="AT36" s="29">
        <v>-993.07999999999925</v>
      </c>
      <c r="AU36" s="29">
        <v>57406.98000000001</v>
      </c>
      <c r="AV36" s="29">
        <v>8646.6900000000023</v>
      </c>
      <c r="AW36" s="29">
        <v>48760.290000000008</v>
      </c>
      <c r="AX36" s="29">
        <v>99913.86</v>
      </c>
      <c r="AY36" s="29">
        <v>3908.8300000000004</v>
      </c>
      <c r="AZ36" s="29">
        <v>96005.03</v>
      </c>
      <c r="BA36" s="29">
        <v>849703.01999999979</v>
      </c>
      <c r="BB36" s="29">
        <v>7046.8700000000008</v>
      </c>
      <c r="BC36" s="29">
        <v>0</v>
      </c>
      <c r="BD36" s="29">
        <v>856749.88999999966</v>
      </c>
      <c r="BE36" s="29">
        <v>788411.79999999993</v>
      </c>
      <c r="BF36" s="29">
        <v>-3.0199999999997815</v>
      </c>
      <c r="BG36" s="29">
        <v>166117.73000000001</v>
      </c>
      <c r="BH36" s="29">
        <v>1777.63</v>
      </c>
      <c r="BI36" s="29">
        <v>164340.1</v>
      </c>
      <c r="BJ36" s="29">
        <v>8012.119999999999</v>
      </c>
      <c r="BK36" s="29">
        <v>959.2299999999999</v>
      </c>
      <c r="BL36" s="29">
        <v>7052.8899999999994</v>
      </c>
      <c r="BM36" s="29">
        <v>101910.00999999998</v>
      </c>
      <c r="BN36" s="29">
        <v>-7500.4800000000014</v>
      </c>
      <c r="BO36" s="29">
        <v>0</v>
      </c>
      <c r="BP36" s="29">
        <v>94409.530000000013</v>
      </c>
      <c r="BQ36" s="29">
        <v>90100.840000000011</v>
      </c>
      <c r="BR36" s="29">
        <v>0</v>
      </c>
      <c r="BS36" s="29">
        <v>15067.830000000002</v>
      </c>
      <c r="BT36" s="29">
        <v>3706.25</v>
      </c>
      <c r="BU36" s="29">
        <v>11361.580000000002</v>
      </c>
      <c r="BV36" s="29">
        <v>2657.53</v>
      </c>
      <c r="BW36" s="29">
        <v>100.73</v>
      </c>
      <c r="BX36" s="29">
        <v>2556.8000000000002</v>
      </c>
      <c r="BY36" s="29">
        <v>33474.959999999999</v>
      </c>
      <c r="BZ36" s="29">
        <v>1.0000000000001563E-2</v>
      </c>
      <c r="CA36" s="29">
        <v>0</v>
      </c>
      <c r="CB36" s="29">
        <v>33474.969999999994</v>
      </c>
      <c r="CC36" s="29">
        <v>31693.12000000001</v>
      </c>
      <c r="CD36" s="29">
        <v>0</v>
      </c>
      <c r="CE36" s="29">
        <v>4421.09</v>
      </c>
      <c r="CF36" s="29">
        <v>82.44</v>
      </c>
      <c r="CG36" s="29">
        <v>4338.6500000000005</v>
      </c>
      <c r="CH36" s="29">
        <f t="shared" si="2"/>
        <v>-13297.85</v>
      </c>
      <c r="CI36" s="29">
        <f t="shared" si="3"/>
        <v>147607.91999999998</v>
      </c>
      <c r="CJ36" s="29">
        <f t="shared" si="4"/>
        <v>241582.03</v>
      </c>
    </row>
    <row r="37" spans="1:88" x14ac:dyDescent="0.25">
      <c r="A37" s="28" t="s">
        <v>59</v>
      </c>
      <c r="B37" s="29">
        <v>8916.7499999999982</v>
      </c>
      <c r="C37" s="29">
        <v>443.09999999999997</v>
      </c>
      <c r="D37" s="29">
        <v>8473.6499999999978</v>
      </c>
      <c r="E37" s="29">
        <v>95030.439999999959</v>
      </c>
      <c r="F37" s="29">
        <v>-5857.52</v>
      </c>
      <c r="G37" s="29">
        <v>-2065.0999999999981</v>
      </c>
      <c r="H37" s="29">
        <v>87107.819999999978</v>
      </c>
      <c r="I37" s="29">
        <v>78919.360000000015</v>
      </c>
      <c r="J37" s="29">
        <v>0</v>
      </c>
      <c r="K37" s="29">
        <v>20322.649999999998</v>
      </c>
      <c r="L37" s="29">
        <v>3660.54</v>
      </c>
      <c r="M37" s="29">
        <v>16662.11</v>
      </c>
      <c r="N37" s="29">
        <v>12958.639999999996</v>
      </c>
      <c r="O37" s="29">
        <v>657.37999999999988</v>
      </c>
      <c r="P37" s="29">
        <v>12301.259999999997</v>
      </c>
      <c r="Q37" s="29">
        <v>128950.45000000004</v>
      </c>
      <c r="R37" s="29">
        <v>-14683.44000000001</v>
      </c>
      <c r="S37" s="29">
        <v>0</v>
      </c>
      <c r="T37" s="29">
        <v>114267.01000000013</v>
      </c>
      <c r="U37" s="29">
        <v>103559.74999999994</v>
      </c>
      <c r="V37" s="29">
        <v>0</v>
      </c>
      <c r="W37" s="29">
        <v>28852.680000000015</v>
      </c>
      <c r="X37" s="29">
        <v>5844.16</v>
      </c>
      <c r="Y37" s="29">
        <v>23008.520000000015</v>
      </c>
      <c r="Z37" s="29">
        <f t="shared" si="1"/>
        <v>21875.389999999992</v>
      </c>
      <c r="AA37" s="29">
        <f t="shared" si="1"/>
        <v>1100.4799999999998</v>
      </c>
      <c r="AB37" s="29">
        <f t="shared" si="1"/>
        <v>20774.909999999996</v>
      </c>
      <c r="AC37" s="29">
        <f t="shared" si="1"/>
        <v>223980.89</v>
      </c>
      <c r="AD37" s="29">
        <f t="shared" si="1"/>
        <v>-20540.96000000001</v>
      </c>
      <c r="AE37" s="29">
        <f t="shared" si="1"/>
        <v>-2065.0999999999981</v>
      </c>
      <c r="AF37" s="29">
        <f t="shared" si="1"/>
        <v>201374.8300000001</v>
      </c>
      <c r="AG37" s="29">
        <f t="shared" si="1"/>
        <v>182479.10999999996</v>
      </c>
      <c r="AH37" s="29">
        <f t="shared" si="1"/>
        <v>0</v>
      </c>
      <c r="AI37" s="29">
        <f t="shared" si="1"/>
        <v>49175.330000000016</v>
      </c>
      <c r="AJ37" s="29">
        <f t="shared" si="1"/>
        <v>9504.7000000000007</v>
      </c>
      <c r="AK37" s="29">
        <f t="shared" si="1"/>
        <v>39670.630000000019</v>
      </c>
      <c r="AL37" s="29">
        <v>83968.799999999988</v>
      </c>
      <c r="AM37" s="29">
        <v>2598.0300000000002</v>
      </c>
      <c r="AN37" s="29">
        <v>81370.76999999999</v>
      </c>
      <c r="AO37" s="29">
        <v>829630.68999999971</v>
      </c>
      <c r="AP37" s="29">
        <v>-39888.57</v>
      </c>
      <c r="AQ37" s="29">
        <v>-24981.119999999999</v>
      </c>
      <c r="AR37" s="29">
        <v>764761.00000000012</v>
      </c>
      <c r="AS37" s="29">
        <v>671585.32999999984</v>
      </c>
      <c r="AT37" s="29">
        <v>-285.30999999998903</v>
      </c>
      <c r="AU37" s="29">
        <v>188706.62</v>
      </c>
      <c r="AV37" s="29">
        <v>14445.49</v>
      </c>
      <c r="AW37" s="29">
        <v>174261.13</v>
      </c>
      <c r="AX37" s="29">
        <v>173531.39999999994</v>
      </c>
      <c r="AY37" s="29">
        <v>533.43999999999994</v>
      </c>
      <c r="AZ37" s="29">
        <v>172997.95999999993</v>
      </c>
      <c r="BA37" s="29">
        <v>1415761.3300000005</v>
      </c>
      <c r="BB37" s="29">
        <v>11741.490000000009</v>
      </c>
      <c r="BC37" s="29">
        <v>0</v>
      </c>
      <c r="BD37" s="29">
        <v>1427502.8200000003</v>
      </c>
      <c r="BE37" s="29">
        <v>1250653.5700000003</v>
      </c>
      <c r="BF37" s="29">
        <v>-0.19999999999345164</v>
      </c>
      <c r="BG37" s="29">
        <v>362342.40000000002</v>
      </c>
      <c r="BH37" s="29">
        <v>12495.390000000001</v>
      </c>
      <c r="BI37" s="29">
        <v>349847.01000000007</v>
      </c>
      <c r="BJ37" s="29">
        <v>19063.730000000003</v>
      </c>
      <c r="BK37" s="29">
        <v>967.12</v>
      </c>
      <c r="BL37" s="29">
        <v>18096.610000000004</v>
      </c>
      <c r="BM37" s="29">
        <v>195947.60000000003</v>
      </c>
      <c r="BN37" s="29">
        <v>-21909.830000000013</v>
      </c>
      <c r="BO37" s="29">
        <v>0</v>
      </c>
      <c r="BP37" s="29">
        <v>174037.77000000002</v>
      </c>
      <c r="BQ37" s="29">
        <v>155923.82999999999</v>
      </c>
      <c r="BR37" s="29">
        <v>0</v>
      </c>
      <c r="BS37" s="29">
        <v>44322.330000000031</v>
      </c>
      <c r="BT37" s="29">
        <v>8111.7800000000007</v>
      </c>
      <c r="BU37" s="29">
        <v>36210.550000000032</v>
      </c>
      <c r="BV37" s="29">
        <v>5542.4700000000012</v>
      </c>
      <c r="BW37" s="29">
        <v>77.069999999999993</v>
      </c>
      <c r="BX37" s="29">
        <v>5465.4000000000015</v>
      </c>
      <c r="BY37" s="29">
        <v>63157.200000000012</v>
      </c>
      <c r="BZ37" s="29">
        <v>0</v>
      </c>
      <c r="CA37" s="29">
        <v>0</v>
      </c>
      <c r="CB37" s="29">
        <v>63157.200000000012</v>
      </c>
      <c r="CC37" s="29">
        <v>57394.290000000015</v>
      </c>
      <c r="CD37" s="29">
        <v>0</v>
      </c>
      <c r="CE37" s="29">
        <v>11468.420000000002</v>
      </c>
      <c r="CF37" s="29">
        <v>240.10999999999999</v>
      </c>
      <c r="CG37" s="29">
        <v>11228.310000000001</v>
      </c>
      <c r="CH37" s="29">
        <f t="shared" si="2"/>
        <v>-27046.219999999998</v>
      </c>
      <c r="CI37" s="29">
        <f t="shared" si="3"/>
        <v>298705.64999999991</v>
      </c>
      <c r="CJ37" s="29">
        <f t="shared" si="4"/>
        <v>611217.63000000012</v>
      </c>
    </row>
    <row r="38" spans="1:88" x14ac:dyDescent="0.25">
      <c r="A38" s="28" t="s">
        <v>60</v>
      </c>
      <c r="B38" s="29">
        <v>7559.3299999999963</v>
      </c>
      <c r="C38" s="29">
        <v>162.62</v>
      </c>
      <c r="D38" s="29">
        <v>7396.7099999999964</v>
      </c>
      <c r="E38" s="29">
        <v>68831.33</v>
      </c>
      <c r="F38" s="29">
        <v>-1319.17</v>
      </c>
      <c r="G38" s="29">
        <v>-1746.8700000000015</v>
      </c>
      <c r="H38" s="29">
        <v>65765.290000000008</v>
      </c>
      <c r="I38" s="29">
        <v>58575.160000000018</v>
      </c>
      <c r="J38" s="29">
        <v>0</v>
      </c>
      <c r="K38" s="29">
        <v>15886.260000000002</v>
      </c>
      <c r="L38" s="29">
        <v>1299.42</v>
      </c>
      <c r="M38" s="29">
        <v>14586.84</v>
      </c>
      <c r="N38" s="29">
        <v>11106.329999999996</v>
      </c>
      <c r="O38" s="29">
        <v>493.48</v>
      </c>
      <c r="P38" s="29">
        <v>10612.849999999997</v>
      </c>
      <c r="Q38" s="29">
        <v>94893.010000000053</v>
      </c>
      <c r="R38" s="29">
        <v>-6760.6400000000049</v>
      </c>
      <c r="S38" s="29">
        <v>0</v>
      </c>
      <c r="T38" s="29">
        <v>88132.370000000068</v>
      </c>
      <c r="U38" s="29">
        <v>78399.500000000058</v>
      </c>
      <c r="V38" s="29">
        <v>0</v>
      </c>
      <c r="W38" s="29">
        <v>22299.57</v>
      </c>
      <c r="X38" s="29">
        <v>1953.8500000000004</v>
      </c>
      <c r="Y38" s="29">
        <v>20345.719999999998</v>
      </c>
      <c r="Z38" s="29">
        <f t="shared" si="1"/>
        <v>18665.659999999993</v>
      </c>
      <c r="AA38" s="29">
        <f t="shared" si="1"/>
        <v>656.1</v>
      </c>
      <c r="AB38" s="29">
        <f t="shared" si="1"/>
        <v>18009.559999999994</v>
      </c>
      <c r="AC38" s="29">
        <f t="shared" si="1"/>
        <v>163724.34000000005</v>
      </c>
      <c r="AD38" s="29">
        <f t="shared" si="1"/>
        <v>-8079.8100000000049</v>
      </c>
      <c r="AE38" s="29">
        <f t="shared" si="1"/>
        <v>-1746.8700000000015</v>
      </c>
      <c r="AF38" s="29">
        <f t="shared" si="1"/>
        <v>153897.66000000009</v>
      </c>
      <c r="AG38" s="29">
        <f t="shared" si="1"/>
        <v>136974.66000000009</v>
      </c>
      <c r="AH38" s="29">
        <f t="shared" si="1"/>
        <v>0</v>
      </c>
      <c r="AI38" s="29">
        <f t="shared" si="1"/>
        <v>38185.83</v>
      </c>
      <c r="AJ38" s="29">
        <f t="shared" si="1"/>
        <v>3253.2700000000004</v>
      </c>
      <c r="AK38" s="29">
        <f t="shared" si="1"/>
        <v>34932.559999999998</v>
      </c>
      <c r="AL38" s="29">
        <v>75725.680000000037</v>
      </c>
      <c r="AM38" s="29">
        <v>1469.76</v>
      </c>
      <c r="AN38" s="29">
        <v>74255.920000000042</v>
      </c>
      <c r="AO38" s="29">
        <v>598669.64000000013</v>
      </c>
      <c r="AP38" s="29">
        <v>-11081.900000000001</v>
      </c>
      <c r="AQ38" s="29">
        <v>-19877.519999999997</v>
      </c>
      <c r="AR38" s="29">
        <v>567710.22</v>
      </c>
      <c r="AS38" s="29">
        <v>505295.88999999996</v>
      </c>
      <c r="AT38" s="29">
        <v>-1050.9399999999991</v>
      </c>
      <c r="AU38" s="29">
        <v>140768.31</v>
      </c>
      <c r="AV38" s="29">
        <v>5149</v>
      </c>
      <c r="AW38" s="29">
        <v>135619.31</v>
      </c>
      <c r="AX38" s="29">
        <v>125386.76000000004</v>
      </c>
      <c r="AY38" s="29">
        <v>0</v>
      </c>
      <c r="AZ38" s="29">
        <v>125386.76000000004</v>
      </c>
      <c r="BA38" s="29">
        <v>968276.60999999987</v>
      </c>
      <c r="BB38" s="29">
        <v>8032.4900000000016</v>
      </c>
      <c r="BC38" s="29">
        <v>0</v>
      </c>
      <c r="BD38" s="29">
        <v>976309.09999999986</v>
      </c>
      <c r="BE38" s="29">
        <v>877607.7899999998</v>
      </c>
      <c r="BF38" s="29">
        <v>-10.979999999998697</v>
      </c>
      <c r="BG38" s="29">
        <v>225444.20999999996</v>
      </c>
      <c r="BH38" s="29">
        <v>1367.12</v>
      </c>
      <c r="BI38" s="29">
        <v>224077.08999999997</v>
      </c>
      <c r="BJ38" s="29">
        <v>16338.59</v>
      </c>
      <c r="BK38" s="29">
        <v>726</v>
      </c>
      <c r="BL38" s="29">
        <v>15612.59</v>
      </c>
      <c r="BM38" s="29">
        <v>144119.09000000008</v>
      </c>
      <c r="BN38" s="29">
        <v>-9989.2000000000007</v>
      </c>
      <c r="BO38" s="29">
        <v>0</v>
      </c>
      <c r="BP38" s="29">
        <v>134129.89000000001</v>
      </c>
      <c r="BQ38" s="29">
        <v>118485.84000000001</v>
      </c>
      <c r="BR38" s="29">
        <v>0</v>
      </c>
      <c r="BS38" s="29">
        <v>34435.520000000019</v>
      </c>
      <c r="BT38" s="29">
        <v>3178.88</v>
      </c>
      <c r="BU38" s="29">
        <v>31256.640000000014</v>
      </c>
      <c r="BV38" s="29">
        <v>2817.2600000000007</v>
      </c>
      <c r="BW38" s="29">
        <v>23.5</v>
      </c>
      <c r="BX38" s="29">
        <v>2793.7600000000007</v>
      </c>
      <c r="BY38" s="29">
        <v>31812.120000000006</v>
      </c>
      <c r="BZ38" s="29">
        <v>0</v>
      </c>
      <c r="CA38" s="29">
        <v>0</v>
      </c>
      <c r="CB38" s="29">
        <v>31812.120000000006</v>
      </c>
      <c r="CC38" s="29">
        <v>29444.1</v>
      </c>
      <c r="CD38" s="29">
        <v>0</v>
      </c>
      <c r="CE38" s="29">
        <v>5281.6900000000014</v>
      </c>
      <c r="CF38" s="29">
        <v>119.91</v>
      </c>
      <c r="CG38" s="29">
        <v>5161.7800000000016</v>
      </c>
      <c r="CH38" s="29">
        <f t="shared" si="2"/>
        <v>-21624.39</v>
      </c>
      <c r="CI38" s="29">
        <f t="shared" si="3"/>
        <v>236058.59000000008</v>
      </c>
      <c r="CJ38" s="29">
        <f t="shared" si="4"/>
        <v>431047.38</v>
      </c>
    </row>
    <row r="39" spans="1:88" x14ac:dyDescent="0.25">
      <c r="A39" s="28" t="s">
        <v>61</v>
      </c>
      <c r="B39" s="29">
        <v>9560.5899999999983</v>
      </c>
      <c r="C39" s="29">
        <v>125.25999999999999</v>
      </c>
      <c r="D39" s="29">
        <v>9435.3299999999981</v>
      </c>
      <c r="E39" s="29">
        <v>100492.76000000001</v>
      </c>
      <c r="F39" s="29">
        <v>-3092.85</v>
      </c>
      <c r="G39" s="29">
        <v>-1907.7900000000009</v>
      </c>
      <c r="H39" s="29">
        <v>95492.12</v>
      </c>
      <c r="I39" s="29">
        <v>83502.219999999972</v>
      </c>
      <c r="J39" s="29">
        <v>0</v>
      </c>
      <c r="K39" s="29">
        <v>23394.170000000002</v>
      </c>
      <c r="L39" s="29">
        <v>1968.9399999999996</v>
      </c>
      <c r="M39" s="29">
        <v>21425.230000000003</v>
      </c>
      <c r="N39" s="29">
        <v>14041.900000000001</v>
      </c>
      <c r="O39" s="29">
        <v>505.50000000000006</v>
      </c>
      <c r="P39" s="29">
        <v>13536.400000000001</v>
      </c>
      <c r="Q39" s="29">
        <v>132878.74000000002</v>
      </c>
      <c r="R39" s="29">
        <v>-9783.7400000000034</v>
      </c>
      <c r="S39" s="29">
        <v>0</v>
      </c>
      <c r="T39" s="29">
        <v>123095.00000000003</v>
      </c>
      <c r="U39" s="29">
        <v>106443.60999999999</v>
      </c>
      <c r="V39" s="29">
        <v>0</v>
      </c>
      <c r="W39" s="29">
        <v>32974.010000000009</v>
      </c>
      <c r="X39" s="29">
        <v>2786.2199999999993</v>
      </c>
      <c r="Y39" s="29">
        <v>30187.790000000015</v>
      </c>
      <c r="Z39" s="29">
        <f t="shared" si="1"/>
        <v>23602.489999999998</v>
      </c>
      <c r="AA39" s="29">
        <f t="shared" si="1"/>
        <v>630.76</v>
      </c>
      <c r="AB39" s="29">
        <f t="shared" si="1"/>
        <v>22971.73</v>
      </c>
      <c r="AC39" s="29">
        <f t="shared" si="1"/>
        <v>233371.50000000003</v>
      </c>
      <c r="AD39" s="29">
        <f t="shared" si="1"/>
        <v>-12876.590000000004</v>
      </c>
      <c r="AE39" s="29">
        <f t="shared" si="1"/>
        <v>-1907.7900000000009</v>
      </c>
      <c r="AF39" s="29">
        <f t="shared" si="1"/>
        <v>218587.12000000002</v>
      </c>
      <c r="AG39" s="29">
        <f t="shared" si="1"/>
        <v>189945.82999999996</v>
      </c>
      <c r="AH39" s="29">
        <f t="shared" si="1"/>
        <v>0</v>
      </c>
      <c r="AI39" s="29">
        <f t="shared" si="1"/>
        <v>56368.180000000008</v>
      </c>
      <c r="AJ39" s="29">
        <f t="shared" si="1"/>
        <v>4755.1599999999989</v>
      </c>
      <c r="AK39" s="29">
        <f t="shared" si="1"/>
        <v>51613.020000000019</v>
      </c>
      <c r="AL39" s="29">
        <v>87925.6</v>
      </c>
      <c r="AM39" s="29">
        <v>1422.6100000000001</v>
      </c>
      <c r="AN39" s="29">
        <v>86502.99</v>
      </c>
      <c r="AO39" s="29">
        <v>876835.01999999979</v>
      </c>
      <c r="AP39" s="29">
        <v>-24886.91</v>
      </c>
      <c r="AQ39" s="29">
        <v>-23461.560000000009</v>
      </c>
      <c r="AR39" s="29">
        <v>828486.55</v>
      </c>
      <c r="AS39" s="29">
        <v>717098.94</v>
      </c>
      <c r="AT39" s="29">
        <v>-2592.4400000000114</v>
      </c>
      <c r="AU39" s="29">
        <v>209001.8</v>
      </c>
      <c r="AV39" s="29">
        <v>13703.64</v>
      </c>
      <c r="AW39" s="29">
        <v>195298.16</v>
      </c>
      <c r="AX39" s="29">
        <v>191777.93000000008</v>
      </c>
      <c r="AY39" s="29">
        <v>41.489999999999995</v>
      </c>
      <c r="AZ39" s="29">
        <v>191736.44000000009</v>
      </c>
      <c r="BA39" s="29">
        <v>1255709.8200000003</v>
      </c>
      <c r="BB39" s="29">
        <v>11803.109999999995</v>
      </c>
      <c r="BC39" s="29">
        <v>0</v>
      </c>
      <c r="BD39" s="29">
        <v>1267512.9300000002</v>
      </c>
      <c r="BE39" s="29">
        <v>1092860.3799999997</v>
      </c>
      <c r="BF39" s="29">
        <v>-4106.6200000000044</v>
      </c>
      <c r="BG39" s="29">
        <v>378493.39000000007</v>
      </c>
      <c r="BH39" s="29">
        <v>16211.020000000002</v>
      </c>
      <c r="BI39" s="29">
        <v>362282.37000000005</v>
      </c>
      <c r="BJ39" s="29">
        <v>20657.140000000018</v>
      </c>
      <c r="BK39" s="29">
        <v>743.66</v>
      </c>
      <c r="BL39" s="29">
        <v>19913.480000000018</v>
      </c>
      <c r="BM39" s="29">
        <v>201649.36</v>
      </c>
      <c r="BN39" s="29">
        <v>-14520.359999999997</v>
      </c>
      <c r="BO39" s="29">
        <v>0</v>
      </c>
      <c r="BP39" s="29">
        <v>187128.99999999991</v>
      </c>
      <c r="BQ39" s="29">
        <v>161303.60000000006</v>
      </c>
      <c r="BR39" s="29">
        <v>0</v>
      </c>
      <c r="BS39" s="29">
        <v>50384.420000000013</v>
      </c>
      <c r="BT39" s="29">
        <v>4645.5399999999991</v>
      </c>
      <c r="BU39" s="29">
        <v>45738.880000000005</v>
      </c>
      <c r="BV39" s="29">
        <v>5791.1900000000032</v>
      </c>
      <c r="BW39" s="29">
        <v>52.81</v>
      </c>
      <c r="BX39" s="29">
        <v>5738.3800000000028</v>
      </c>
      <c r="BY39" s="29">
        <v>69080.580000000016</v>
      </c>
      <c r="BZ39" s="29">
        <v>0</v>
      </c>
      <c r="CA39" s="29">
        <v>0</v>
      </c>
      <c r="CB39" s="29">
        <v>69080.580000000016</v>
      </c>
      <c r="CC39" s="29">
        <v>63013.479999999981</v>
      </c>
      <c r="CD39" s="29">
        <v>0</v>
      </c>
      <c r="CE39" s="29">
        <v>12304.400000000003</v>
      </c>
      <c r="CF39" s="29">
        <v>498.92</v>
      </c>
      <c r="CG39" s="29">
        <v>11805.480000000003</v>
      </c>
      <c r="CH39" s="29">
        <f t="shared" si="2"/>
        <v>-25369.350000000009</v>
      </c>
      <c r="CI39" s="29">
        <f t="shared" si="3"/>
        <v>326863.02000000014</v>
      </c>
      <c r="CJ39" s="29">
        <f t="shared" si="4"/>
        <v>666737.91</v>
      </c>
    </row>
    <row r="40" spans="1:88" x14ac:dyDescent="0.25">
      <c r="A40" s="28" t="s">
        <v>62</v>
      </c>
      <c r="B40" s="29">
        <v>8977.6099999999969</v>
      </c>
      <c r="C40" s="29">
        <v>159.9</v>
      </c>
      <c r="D40" s="29">
        <v>8817.7099999999973</v>
      </c>
      <c r="E40" s="29">
        <v>71051.760000000024</v>
      </c>
      <c r="F40" s="29">
        <v>-4922.66</v>
      </c>
      <c r="G40" s="29">
        <v>-1453.2000000000007</v>
      </c>
      <c r="H40" s="29">
        <v>64675.899999999936</v>
      </c>
      <c r="I40" s="29">
        <v>64798.01</v>
      </c>
      <c r="J40" s="29">
        <v>0</v>
      </c>
      <c r="K40" s="29">
        <v>10834.609999999997</v>
      </c>
      <c r="L40" s="29">
        <v>2139.0100000000002</v>
      </c>
      <c r="M40" s="29">
        <v>8695.5999999999985</v>
      </c>
      <c r="N40" s="29">
        <v>13346.070000000005</v>
      </c>
      <c r="O40" s="29">
        <v>412.94</v>
      </c>
      <c r="P40" s="29">
        <v>12933.130000000005</v>
      </c>
      <c r="Q40" s="29">
        <v>96336.490000000063</v>
      </c>
      <c r="R40" s="29">
        <v>-8025.3300000000054</v>
      </c>
      <c r="S40" s="29">
        <v>0</v>
      </c>
      <c r="T40" s="29">
        <v>88311.160000000076</v>
      </c>
      <c r="U40" s="29">
        <v>87622.38999999997</v>
      </c>
      <c r="V40" s="29">
        <v>0</v>
      </c>
      <c r="W40" s="29">
        <v>15811</v>
      </c>
      <c r="X40" s="29">
        <v>2189.1000000000004</v>
      </c>
      <c r="Y40" s="29">
        <v>13621.9</v>
      </c>
      <c r="Z40" s="29">
        <f t="shared" si="1"/>
        <v>22323.68</v>
      </c>
      <c r="AA40" s="29">
        <f t="shared" si="1"/>
        <v>572.84</v>
      </c>
      <c r="AB40" s="29">
        <f t="shared" si="1"/>
        <v>21750.840000000004</v>
      </c>
      <c r="AC40" s="29">
        <f t="shared" si="1"/>
        <v>167388.25000000009</v>
      </c>
      <c r="AD40" s="29">
        <f t="shared" si="1"/>
        <v>-12947.990000000005</v>
      </c>
      <c r="AE40" s="29">
        <f t="shared" si="1"/>
        <v>-1453.2000000000007</v>
      </c>
      <c r="AF40" s="29">
        <f t="shared" si="1"/>
        <v>152987.06</v>
      </c>
      <c r="AG40" s="29">
        <f t="shared" si="1"/>
        <v>152420.39999999997</v>
      </c>
      <c r="AH40" s="29">
        <f t="shared" si="1"/>
        <v>0</v>
      </c>
      <c r="AI40" s="29">
        <f t="shared" si="1"/>
        <v>26645.609999999997</v>
      </c>
      <c r="AJ40" s="29">
        <f t="shared" si="1"/>
        <v>4328.1100000000006</v>
      </c>
      <c r="AK40" s="29">
        <f t="shared" si="1"/>
        <v>22317.5</v>
      </c>
      <c r="AL40" s="29">
        <v>82422.080000000031</v>
      </c>
      <c r="AM40" s="29">
        <v>5362.2100000000009</v>
      </c>
      <c r="AN40" s="29">
        <v>77059.870000000024</v>
      </c>
      <c r="AO40" s="29">
        <v>600634.60000000009</v>
      </c>
      <c r="AP40" s="29">
        <v>-19910.849999999995</v>
      </c>
      <c r="AQ40" s="29">
        <v>-17786.89</v>
      </c>
      <c r="AR40" s="29">
        <v>562936.86</v>
      </c>
      <c r="AS40" s="29">
        <v>544915.75</v>
      </c>
      <c r="AT40" s="29">
        <v>-230.86000000000752</v>
      </c>
      <c r="AU40" s="29">
        <v>103526</v>
      </c>
      <c r="AV40" s="29">
        <v>8675.8799999999992</v>
      </c>
      <c r="AW40" s="29">
        <v>94850.12000000001</v>
      </c>
      <c r="AX40" s="29">
        <v>189456.15</v>
      </c>
      <c r="AY40" s="29">
        <v>82.57</v>
      </c>
      <c r="AZ40" s="29">
        <v>189373.58</v>
      </c>
      <c r="BA40" s="29">
        <v>1167807.3500000001</v>
      </c>
      <c r="BB40" s="29">
        <v>9683.0400000000063</v>
      </c>
      <c r="BC40" s="29">
        <v>0</v>
      </c>
      <c r="BD40" s="29">
        <v>1177490.3900000001</v>
      </c>
      <c r="BE40" s="29">
        <v>1108940.1599999999</v>
      </c>
      <c r="BF40" s="29">
        <v>-1135.2899999999977</v>
      </c>
      <c r="BG40" s="29">
        <v>258708.41000000006</v>
      </c>
      <c r="BH40" s="29">
        <v>1919.8900000000003</v>
      </c>
      <c r="BI40" s="29">
        <v>256788.52000000005</v>
      </c>
      <c r="BJ40" s="29">
        <v>19616.320000000003</v>
      </c>
      <c r="BK40" s="29">
        <v>606.84</v>
      </c>
      <c r="BL40" s="29">
        <v>19009.480000000003</v>
      </c>
      <c r="BM40" s="29">
        <v>146356.69000000006</v>
      </c>
      <c r="BN40" s="29">
        <v>-11846.689999999995</v>
      </c>
      <c r="BO40" s="29">
        <v>0</v>
      </c>
      <c r="BP40" s="29">
        <v>134510.00000000009</v>
      </c>
      <c r="BQ40" s="29">
        <v>132447.28000000006</v>
      </c>
      <c r="BR40" s="29">
        <v>0</v>
      </c>
      <c r="BS40" s="29">
        <v>24500.870000000014</v>
      </c>
      <c r="BT40" s="29">
        <v>3428.67</v>
      </c>
      <c r="BU40" s="29">
        <v>21072.200000000012</v>
      </c>
      <c r="BV40" s="29">
        <v>7533.409999999998</v>
      </c>
      <c r="BW40" s="29">
        <v>105.35</v>
      </c>
      <c r="BX40" s="29">
        <v>7428.0599999999977</v>
      </c>
      <c r="BY40" s="29">
        <v>69226.979999999981</v>
      </c>
      <c r="BZ40" s="29">
        <v>26.69</v>
      </c>
      <c r="CA40" s="29">
        <v>0</v>
      </c>
      <c r="CB40" s="29">
        <v>69253.669999999984</v>
      </c>
      <c r="CC40" s="29">
        <v>65276.209999999992</v>
      </c>
      <c r="CD40" s="29">
        <v>0</v>
      </c>
      <c r="CE40" s="29">
        <v>11438.990000000002</v>
      </c>
      <c r="CF40" s="29">
        <v>33.47</v>
      </c>
      <c r="CG40" s="29">
        <v>11405.520000000002</v>
      </c>
      <c r="CH40" s="29">
        <f t="shared" si="2"/>
        <v>-19240.09</v>
      </c>
      <c r="CI40" s="29">
        <f t="shared" si="3"/>
        <v>314621.83</v>
      </c>
      <c r="CJ40" s="29">
        <f t="shared" si="4"/>
        <v>406433.8600000001</v>
      </c>
    </row>
    <row r="41" spans="1:88" x14ac:dyDescent="0.25">
      <c r="A41" s="28" t="s">
        <v>63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v>5348.2699999999995</v>
      </c>
      <c r="O41" s="29">
        <v>393.92999999999995</v>
      </c>
      <c r="P41" s="29">
        <v>4954.3399999999992</v>
      </c>
      <c r="Q41" s="29">
        <v>52253.030000000006</v>
      </c>
      <c r="R41" s="29">
        <v>-4236.7</v>
      </c>
      <c r="S41" s="29">
        <v>0</v>
      </c>
      <c r="T41" s="29">
        <v>48016.330000000009</v>
      </c>
      <c r="U41" s="29">
        <v>45114.240000000005</v>
      </c>
      <c r="V41" s="29">
        <v>0</v>
      </c>
      <c r="W41" s="29">
        <v>11038.470000000001</v>
      </c>
      <c r="X41" s="29">
        <v>3182.0400000000009</v>
      </c>
      <c r="Y41" s="29">
        <v>7856.43</v>
      </c>
      <c r="Z41" s="29">
        <f t="shared" ref="Z41:AK80" si="5">B41+N41</f>
        <v>5348.2699999999995</v>
      </c>
      <c r="AA41" s="29">
        <f t="shared" si="5"/>
        <v>393.92999999999995</v>
      </c>
      <c r="AB41" s="29">
        <f t="shared" si="5"/>
        <v>4954.3399999999992</v>
      </c>
      <c r="AC41" s="29">
        <f t="shared" si="5"/>
        <v>52253.030000000006</v>
      </c>
      <c r="AD41" s="29">
        <f t="shared" si="5"/>
        <v>-4236.7</v>
      </c>
      <c r="AE41" s="29">
        <f t="shared" si="5"/>
        <v>0</v>
      </c>
      <c r="AF41" s="29">
        <f t="shared" si="5"/>
        <v>48016.330000000009</v>
      </c>
      <c r="AG41" s="29">
        <f t="shared" si="5"/>
        <v>45114.240000000005</v>
      </c>
      <c r="AH41" s="29">
        <f t="shared" si="5"/>
        <v>0</v>
      </c>
      <c r="AI41" s="29">
        <f t="shared" si="5"/>
        <v>11038.470000000001</v>
      </c>
      <c r="AJ41" s="29">
        <f t="shared" si="5"/>
        <v>3182.0400000000009</v>
      </c>
      <c r="AK41" s="29">
        <f t="shared" si="5"/>
        <v>7856.43</v>
      </c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>
        <v>74434.7</v>
      </c>
      <c r="AY41" s="29">
        <v>399.23</v>
      </c>
      <c r="AZ41" s="29">
        <v>74035.47</v>
      </c>
      <c r="BA41" s="29">
        <v>496719.72</v>
      </c>
      <c r="BB41" s="29">
        <v>594.87999999999988</v>
      </c>
      <c r="BC41" s="29">
        <v>0</v>
      </c>
      <c r="BD41" s="29">
        <v>497314.6</v>
      </c>
      <c r="BE41" s="29">
        <v>464700.64</v>
      </c>
      <c r="BF41" s="29">
        <v>9.0949470177292824E-13</v>
      </c>
      <c r="BG41" s="29">
        <v>108779.58</v>
      </c>
      <c r="BH41" s="29">
        <v>2130.1499999999996</v>
      </c>
      <c r="BI41" s="29">
        <v>106649.43000000001</v>
      </c>
      <c r="BJ41" s="29">
        <v>7868.079999999999</v>
      </c>
      <c r="BK41" s="29">
        <v>579.55999999999995</v>
      </c>
      <c r="BL41" s="29">
        <v>7288.5199999999986</v>
      </c>
      <c r="BM41" s="29">
        <v>79573.409999999974</v>
      </c>
      <c r="BN41" s="29">
        <v>-6229.6399999999994</v>
      </c>
      <c r="BO41" s="29">
        <v>0</v>
      </c>
      <c r="BP41" s="29">
        <v>73343.769999999975</v>
      </c>
      <c r="BQ41" s="29">
        <v>68365.8</v>
      </c>
      <c r="BR41" s="29">
        <v>0</v>
      </c>
      <c r="BS41" s="29">
        <v>17143.760000000002</v>
      </c>
      <c r="BT41" s="29">
        <v>4877.2700000000004</v>
      </c>
      <c r="BU41" s="29">
        <v>12266.490000000002</v>
      </c>
      <c r="BV41" s="29">
        <v>1041.9199999999998</v>
      </c>
      <c r="BW41" s="29">
        <v>102.72999999999999</v>
      </c>
      <c r="BX41" s="29">
        <v>939.18999999999983</v>
      </c>
      <c r="BY41" s="29">
        <v>11509.799999999997</v>
      </c>
      <c r="BZ41" s="29">
        <v>0.53</v>
      </c>
      <c r="CA41" s="29">
        <v>0</v>
      </c>
      <c r="CB41" s="29">
        <v>11510.329999999998</v>
      </c>
      <c r="CC41" s="29">
        <v>10433.180000000002</v>
      </c>
      <c r="CD41" s="29">
        <v>0</v>
      </c>
      <c r="CE41" s="29">
        <v>2078.06</v>
      </c>
      <c r="CF41" s="29">
        <v>61.72</v>
      </c>
      <c r="CG41" s="29">
        <v>2016.34</v>
      </c>
      <c r="CH41" s="29">
        <f t="shared" si="2"/>
        <v>0</v>
      </c>
      <c r="CI41" s="29">
        <f t="shared" si="3"/>
        <v>87217.52</v>
      </c>
      <c r="CJ41" s="29">
        <f t="shared" si="4"/>
        <v>128788.69000000002</v>
      </c>
    </row>
    <row r="42" spans="1:88" x14ac:dyDescent="0.25">
      <c r="A42" s="28" t="s">
        <v>64</v>
      </c>
      <c r="B42" s="29">
        <v>5139.3700000000017</v>
      </c>
      <c r="C42" s="29">
        <v>156.32</v>
      </c>
      <c r="D42" s="29">
        <v>4983.050000000002</v>
      </c>
      <c r="E42" s="29">
        <v>49138.64</v>
      </c>
      <c r="F42" s="29">
        <v>-1660.26</v>
      </c>
      <c r="G42" s="29">
        <v>-1126.44</v>
      </c>
      <c r="H42" s="29">
        <v>46351.939999999981</v>
      </c>
      <c r="I42" s="29">
        <v>40745.659999999982</v>
      </c>
      <c r="J42" s="29">
        <v>0</v>
      </c>
      <c r="K42" s="29">
        <v>11788.029999999999</v>
      </c>
      <c r="L42" s="29">
        <v>1198.6999999999998</v>
      </c>
      <c r="M42" s="29">
        <v>10589.329999999998</v>
      </c>
      <c r="N42" s="29">
        <v>7300.81</v>
      </c>
      <c r="O42" s="29">
        <v>454.24</v>
      </c>
      <c r="P42" s="29">
        <v>6846.5700000000006</v>
      </c>
      <c r="Q42" s="29">
        <v>66850.540000000023</v>
      </c>
      <c r="R42" s="29">
        <v>-5936.6000000000031</v>
      </c>
      <c r="S42" s="29">
        <v>0</v>
      </c>
      <c r="T42" s="29">
        <v>60913.939999999988</v>
      </c>
      <c r="U42" s="29">
        <v>53443.569999999985</v>
      </c>
      <c r="V42" s="29">
        <v>0</v>
      </c>
      <c r="W42" s="29">
        <v>16428.230000000003</v>
      </c>
      <c r="X42" s="29">
        <v>2111.29</v>
      </c>
      <c r="Y42" s="29">
        <v>14316.94</v>
      </c>
      <c r="Z42" s="29">
        <f t="shared" si="5"/>
        <v>12440.180000000002</v>
      </c>
      <c r="AA42" s="29">
        <f t="shared" si="5"/>
        <v>610.55999999999995</v>
      </c>
      <c r="AB42" s="29">
        <f t="shared" si="5"/>
        <v>11829.620000000003</v>
      </c>
      <c r="AC42" s="29">
        <f t="shared" si="5"/>
        <v>115989.18000000002</v>
      </c>
      <c r="AD42" s="29">
        <f t="shared" si="5"/>
        <v>-7596.8600000000033</v>
      </c>
      <c r="AE42" s="29">
        <f t="shared" si="5"/>
        <v>-1126.44</v>
      </c>
      <c r="AF42" s="29">
        <f t="shared" si="5"/>
        <v>107265.87999999998</v>
      </c>
      <c r="AG42" s="29">
        <f t="shared" si="5"/>
        <v>94189.229999999967</v>
      </c>
      <c r="AH42" s="29">
        <f t="shared" si="5"/>
        <v>0</v>
      </c>
      <c r="AI42" s="29">
        <f t="shared" si="5"/>
        <v>28216.260000000002</v>
      </c>
      <c r="AJ42" s="29">
        <f t="shared" si="5"/>
        <v>3309.99</v>
      </c>
      <c r="AK42" s="29">
        <f t="shared" si="5"/>
        <v>24906.269999999997</v>
      </c>
      <c r="AL42" s="29">
        <v>49245.990000000005</v>
      </c>
      <c r="AM42" s="29">
        <v>1168.33</v>
      </c>
      <c r="AN42" s="29">
        <v>48077.66</v>
      </c>
      <c r="AO42" s="29">
        <v>429814.18000000011</v>
      </c>
      <c r="AP42" s="29">
        <v>-10502.76</v>
      </c>
      <c r="AQ42" s="29">
        <v>-13391.890000000001</v>
      </c>
      <c r="AR42" s="29">
        <v>405919.53000000009</v>
      </c>
      <c r="AS42" s="29">
        <v>351255.39</v>
      </c>
      <c r="AT42" s="29">
        <v>-957.68999999999869</v>
      </c>
      <c r="AU42" s="29">
        <v>105965.79000000002</v>
      </c>
      <c r="AV42" s="29">
        <v>4181.68</v>
      </c>
      <c r="AW42" s="29">
        <v>101784.11000000002</v>
      </c>
      <c r="AX42" s="29">
        <v>70478.850000000006</v>
      </c>
      <c r="AY42" s="29">
        <v>206.05</v>
      </c>
      <c r="AZ42" s="29">
        <v>70272.800000000003</v>
      </c>
      <c r="BA42" s="29">
        <v>1009979.3300000001</v>
      </c>
      <c r="BB42" s="29">
        <v>2177.31</v>
      </c>
      <c r="BC42" s="29">
        <v>0</v>
      </c>
      <c r="BD42" s="29">
        <v>1012156.64</v>
      </c>
      <c r="BE42" s="29">
        <v>837247.64</v>
      </c>
      <c r="BF42" s="29">
        <v>-10.399999999999636</v>
      </c>
      <c r="BG42" s="29">
        <v>254026.26000000004</v>
      </c>
      <c r="BH42" s="29">
        <v>8854.86</v>
      </c>
      <c r="BI42" s="29">
        <v>245171.40000000002</v>
      </c>
      <c r="BJ42" s="29">
        <v>10718.029999999997</v>
      </c>
      <c r="BK42" s="29">
        <v>773.52999999999986</v>
      </c>
      <c r="BL42" s="29">
        <v>9944.4999999999964</v>
      </c>
      <c r="BM42" s="29">
        <v>101393.11000000002</v>
      </c>
      <c r="BN42" s="29">
        <v>-8723.1600000000017</v>
      </c>
      <c r="BO42" s="29">
        <v>0</v>
      </c>
      <c r="BP42" s="29">
        <v>92669.950000000012</v>
      </c>
      <c r="BQ42" s="29">
        <v>80719.88</v>
      </c>
      <c r="BR42" s="29">
        <v>0</v>
      </c>
      <c r="BS42" s="29">
        <v>25067.360000000008</v>
      </c>
      <c r="BT42" s="29">
        <v>3172.7900000000004</v>
      </c>
      <c r="BU42" s="29">
        <v>21894.570000000007</v>
      </c>
      <c r="BV42" s="29">
        <v>3395.6299999999997</v>
      </c>
      <c r="BW42" s="29">
        <v>42.58</v>
      </c>
      <c r="BX42" s="29">
        <v>3353.0499999999997</v>
      </c>
      <c r="BY42" s="29">
        <v>42193.619999999981</v>
      </c>
      <c r="BZ42" s="29">
        <v>51.74</v>
      </c>
      <c r="CA42" s="29">
        <v>0</v>
      </c>
      <c r="CB42" s="29">
        <v>42245.359999999986</v>
      </c>
      <c r="CC42" s="29">
        <v>38937.560000000005</v>
      </c>
      <c r="CD42" s="29">
        <v>0</v>
      </c>
      <c r="CE42" s="29">
        <v>6722.8</v>
      </c>
      <c r="CF42" s="29">
        <v>61.95</v>
      </c>
      <c r="CG42" s="29">
        <v>6660.85</v>
      </c>
      <c r="CH42" s="29">
        <f t="shared" si="2"/>
        <v>-14518.330000000002</v>
      </c>
      <c r="CI42" s="29">
        <f t="shared" si="3"/>
        <v>143477.63</v>
      </c>
      <c r="CJ42" s="29">
        <f t="shared" si="4"/>
        <v>400417.2</v>
      </c>
    </row>
    <row r="43" spans="1:88" x14ac:dyDescent="0.25">
      <c r="A43" s="28" t="s">
        <v>65</v>
      </c>
      <c r="B43" s="29">
        <v>3859.2599999999984</v>
      </c>
      <c r="C43" s="29">
        <v>355.42</v>
      </c>
      <c r="D43" s="29">
        <v>3503.8399999999983</v>
      </c>
      <c r="E43" s="29">
        <v>51371.55000000001</v>
      </c>
      <c r="F43" s="29">
        <v>-1822.7000000000003</v>
      </c>
      <c r="G43" s="29">
        <v>-1033.2400000000002</v>
      </c>
      <c r="H43" s="29">
        <v>48515.61</v>
      </c>
      <c r="I43" s="29">
        <v>45607.210000000006</v>
      </c>
      <c r="J43" s="29">
        <v>0</v>
      </c>
      <c r="K43" s="29">
        <v>8367.4599999999991</v>
      </c>
      <c r="L43" s="29">
        <v>1955.22</v>
      </c>
      <c r="M43" s="29">
        <v>6412.239999999998</v>
      </c>
      <c r="N43" s="29">
        <v>5617.73</v>
      </c>
      <c r="O43" s="29">
        <v>544.24</v>
      </c>
      <c r="P43" s="29">
        <v>5073.49</v>
      </c>
      <c r="Q43" s="29">
        <v>69287.680000000022</v>
      </c>
      <c r="R43" s="29">
        <v>-5061.8100000000022</v>
      </c>
      <c r="S43" s="29">
        <v>0</v>
      </c>
      <c r="T43" s="29">
        <v>64225.870000000017</v>
      </c>
      <c r="U43" s="29">
        <v>60441.859999999986</v>
      </c>
      <c r="V43" s="29">
        <v>0</v>
      </c>
      <c r="W43" s="29">
        <v>11502.630000000001</v>
      </c>
      <c r="X43" s="29">
        <v>2645.1299999999992</v>
      </c>
      <c r="Y43" s="29">
        <v>8857.5000000000018</v>
      </c>
      <c r="Z43" s="29">
        <f t="shared" si="5"/>
        <v>9476.989999999998</v>
      </c>
      <c r="AA43" s="29">
        <f t="shared" si="5"/>
        <v>899.66000000000008</v>
      </c>
      <c r="AB43" s="29">
        <f t="shared" si="5"/>
        <v>8577.3299999999981</v>
      </c>
      <c r="AC43" s="29">
        <f t="shared" si="5"/>
        <v>120659.23000000004</v>
      </c>
      <c r="AD43" s="29">
        <f t="shared" si="5"/>
        <v>-6884.510000000002</v>
      </c>
      <c r="AE43" s="29">
        <f t="shared" si="5"/>
        <v>-1033.2400000000002</v>
      </c>
      <c r="AF43" s="29">
        <f t="shared" si="5"/>
        <v>112741.48000000001</v>
      </c>
      <c r="AG43" s="29">
        <f t="shared" si="5"/>
        <v>106049.06999999999</v>
      </c>
      <c r="AH43" s="29">
        <f t="shared" si="5"/>
        <v>0</v>
      </c>
      <c r="AI43" s="29">
        <f t="shared" si="5"/>
        <v>19870.09</v>
      </c>
      <c r="AJ43" s="29">
        <f t="shared" si="5"/>
        <v>4600.3499999999995</v>
      </c>
      <c r="AK43" s="29">
        <f t="shared" si="5"/>
        <v>15269.74</v>
      </c>
      <c r="AL43" s="29">
        <v>35296.810000000005</v>
      </c>
      <c r="AM43" s="29">
        <v>3131.4400000000005</v>
      </c>
      <c r="AN43" s="29">
        <v>32165.370000000003</v>
      </c>
      <c r="AO43" s="29">
        <v>448780.51000000013</v>
      </c>
      <c r="AP43" s="29">
        <v>-13994.849999999999</v>
      </c>
      <c r="AQ43" s="29">
        <v>-12723.689999999999</v>
      </c>
      <c r="AR43" s="29">
        <v>422061.97</v>
      </c>
      <c r="AS43" s="29">
        <v>388976.8600000001</v>
      </c>
      <c r="AT43" s="29">
        <v>-78.989999999999895</v>
      </c>
      <c r="AU43" s="29">
        <v>72402.13</v>
      </c>
      <c r="AV43" s="29">
        <v>7230.6399999999994</v>
      </c>
      <c r="AW43" s="29">
        <v>65171.490000000005</v>
      </c>
      <c r="AX43" s="29">
        <v>80653.37000000001</v>
      </c>
      <c r="AY43" s="29">
        <v>301.87</v>
      </c>
      <c r="AZ43" s="29">
        <v>80351.500000000015</v>
      </c>
      <c r="BA43" s="29">
        <v>852519.20000000007</v>
      </c>
      <c r="BB43" s="29">
        <v>7072.1700000000037</v>
      </c>
      <c r="BC43" s="29">
        <v>0</v>
      </c>
      <c r="BD43" s="29">
        <v>859591.37000000011</v>
      </c>
      <c r="BE43" s="29">
        <v>771909.1100000001</v>
      </c>
      <c r="BF43" s="29">
        <v>7.9580786405131221E-13</v>
      </c>
      <c r="BG43" s="29">
        <v>168514.96000000002</v>
      </c>
      <c r="BH43" s="29">
        <v>481.20000000000005</v>
      </c>
      <c r="BI43" s="29">
        <v>168033.76</v>
      </c>
      <c r="BJ43" s="29">
        <v>8282.6699999999983</v>
      </c>
      <c r="BK43" s="29">
        <v>800.64</v>
      </c>
      <c r="BL43" s="29">
        <v>7482.0299999999979</v>
      </c>
      <c r="BM43" s="29">
        <v>105304.27000000003</v>
      </c>
      <c r="BN43" s="29">
        <v>-7489.2099999999991</v>
      </c>
      <c r="BO43" s="29">
        <v>0</v>
      </c>
      <c r="BP43" s="29">
        <v>97815.060000000041</v>
      </c>
      <c r="BQ43" s="29">
        <v>91139.430000000022</v>
      </c>
      <c r="BR43" s="29">
        <v>0</v>
      </c>
      <c r="BS43" s="29">
        <v>17875.820000000011</v>
      </c>
      <c r="BT43" s="29">
        <v>3718.1599999999994</v>
      </c>
      <c r="BU43" s="29">
        <v>14157.660000000011</v>
      </c>
      <c r="BV43" s="29">
        <v>2244.6200000000008</v>
      </c>
      <c r="BW43" s="29">
        <v>64.88</v>
      </c>
      <c r="BX43" s="29">
        <v>2179.7400000000007</v>
      </c>
      <c r="BY43" s="29">
        <v>34235.339999999982</v>
      </c>
      <c r="BZ43" s="29">
        <v>0</v>
      </c>
      <c r="CA43" s="29">
        <v>0</v>
      </c>
      <c r="CB43" s="29">
        <v>34235.339999999982</v>
      </c>
      <c r="CC43" s="29">
        <v>31731.139999999992</v>
      </c>
      <c r="CD43" s="29">
        <v>0</v>
      </c>
      <c r="CE43" s="29">
        <v>4716.3199999999988</v>
      </c>
      <c r="CF43" s="29">
        <v>32.380000000000003</v>
      </c>
      <c r="CG43" s="29">
        <v>4683.9399999999987</v>
      </c>
      <c r="CH43" s="29">
        <f t="shared" si="2"/>
        <v>-13756.929999999998</v>
      </c>
      <c r="CI43" s="29">
        <f t="shared" si="3"/>
        <v>130755.97000000002</v>
      </c>
      <c r="CJ43" s="29">
        <f t="shared" si="4"/>
        <v>267316.59000000003</v>
      </c>
    </row>
    <row r="44" spans="1:88" x14ac:dyDescent="0.25">
      <c r="A44" s="28" t="s">
        <v>66</v>
      </c>
      <c r="B44" s="29">
        <v>4477.34</v>
      </c>
      <c r="C44" s="29">
        <v>123.32</v>
      </c>
      <c r="D44" s="29">
        <v>4354.0200000000004</v>
      </c>
      <c r="E44" s="29">
        <v>51099.45</v>
      </c>
      <c r="F44" s="29">
        <v>-796.01000000000022</v>
      </c>
      <c r="G44" s="29">
        <v>-1186.3599999999997</v>
      </c>
      <c r="H44" s="29">
        <v>49117.080000000024</v>
      </c>
      <c r="I44" s="29">
        <v>46935.010000000017</v>
      </c>
      <c r="J44" s="29">
        <v>0</v>
      </c>
      <c r="K44" s="29">
        <v>7668.93</v>
      </c>
      <c r="L44" s="29">
        <v>1132.8399999999997</v>
      </c>
      <c r="M44" s="29">
        <v>6536.09</v>
      </c>
      <c r="N44" s="29">
        <v>6640.7299999999987</v>
      </c>
      <c r="O44" s="29">
        <v>160.66</v>
      </c>
      <c r="P44" s="29">
        <v>6480.0699999999988</v>
      </c>
      <c r="Q44" s="29">
        <v>71643.649999999994</v>
      </c>
      <c r="R44" s="29">
        <v>-3664.6200000000031</v>
      </c>
      <c r="S44" s="29">
        <v>0</v>
      </c>
      <c r="T44" s="29">
        <v>67979.029999999984</v>
      </c>
      <c r="U44" s="29">
        <v>64862.229999999981</v>
      </c>
      <c r="V44" s="29">
        <v>0</v>
      </c>
      <c r="W44" s="29">
        <v>11107.77</v>
      </c>
      <c r="X44" s="29">
        <v>1510.8999999999999</v>
      </c>
      <c r="Y44" s="29">
        <v>9596.869999999999</v>
      </c>
      <c r="Z44" s="29">
        <f t="shared" si="5"/>
        <v>11118.07</v>
      </c>
      <c r="AA44" s="29">
        <f t="shared" si="5"/>
        <v>283.98</v>
      </c>
      <c r="AB44" s="29">
        <f t="shared" si="5"/>
        <v>10834.09</v>
      </c>
      <c r="AC44" s="29">
        <f t="shared" si="5"/>
        <v>122743.09999999999</v>
      </c>
      <c r="AD44" s="29">
        <f t="shared" si="5"/>
        <v>-4460.6300000000028</v>
      </c>
      <c r="AE44" s="29">
        <f t="shared" si="5"/>
        <v>-1186.3599999999997</v>
      </c>
      <c r="AF44" s="29">
        <f t="shared" si="5"/>
        <v>117096.11000000002</v>
      </c>
      <c r="AG44" s="29">
        <f t="shared" si="5"/>
        <v>111797.23999999999</v>
      </c>
      <c r="AH44" s="29">
        <f t="shared" si="5"/>
        <v>0</v>
      </c>
      <c r="AI44" s="29">
        <f t="shared" si="5"/>
        <v>18776.7</v>
      </c>
      <c r="AJ44" s="29">
        <f t="shared" si="5"/>
        <v>2643.74</v>
      </c>
      <c r="AK44" s="29">
        <f t="shared" si="5"/>
        <v>16132.96</v>
      </c>
      <c r="AL44" s="29">
        <v>42025.040000000015</v>
      </c>
      <c r="AM44" s="29">
        <v>1275.21</v>
      </c>
      <c r="AN44" s="29">
        <v>40749.830000000016</v>
      </c>
      <c r="AO44" s="29">
        <v>441894.74000000005</v>
      </c>
      <c r="AP44" s="29">
        <v>-5647.670000000001</v>
      </c>
      <c r="AQ44" s="29">
        <v>-13740.599999999999</v>
      </c>
      <c r="AR44" s="29">
        <v>422506.47000000009</v>
      </c>
      <c r="AS44" s="29">
        <v>405193.74</v>
      </c>
      <c r="AT44" s="29">
        <v>-1.3599999999993315</v>
      </c>
      <c r="AU44" s="29">
        <v>61672.34</v>
      </c>
      <c r="AV44" s="29">
        <v>3611.1400000000003</v>
      </c>
      <c r="AW44" s="29">
        <v>58061.2</v>
      </c>
      <c r="AX44" s="29">
        <v>82854.020000000019</v>
      </c>
      <c r="AY44" s="29">
        <v>257.45999999999998</v>
      </c>
      <c r="AZ44" s="29">
        <v>82596.560000000012</v>
      </c>
      <c r="BA44" s="29">
        <v>850206.75999999989</v>
      </c>
      <c r="BB44" s="29">
        <v>7053.0200000000013</v>
      </c>
      <c r="BC44" s="29">
        <v>0</v>
      </c>
      <c r="BD44" s="29">
        <v>857259.7799999998</v>
      </c>
      <c r="BE44" s="29">
        <v>792311.49</v>
      </c>
      <c r="BF44" s="29">
        <v>-3.0799999999994725</v>
      </c>
      <c r="BG44" s="29">
        <v>149051.66000000003</v>
      </c>
      <c r="BH44" s="29">
        <v>1509.8899999999999</v>
      </c>
      <c r="BI44" s="29">
        <v>147541.77000000002</v>
      </c>
      <c r="BJ44" s="29">
        <v>9769.2599999999984</v>
      </c>
      <c r="BK44" s="29">
        <v>236.34</v>
      </c>
      <c r="BL44" s="29">
        <v>9532.9199999999983</v>
      </c>
      <c r="BM44" s="29">
        <v>108772.14</v>
      </c>
      <c r="BN44" s="29">
        <v>-5333.619999999999</v>
      </c>
      <c r="BO44" s="29">
        <v>0</v>
      </c>
      <c r="BP44" s="29">
        <v>103438.52000000002</v>
      </c>
      <c r="BQ44" s="29">
        <v>98048.06</v>
      </c>
      <c r="BR44" s="29">
        <v>0</v>
      </c>
      <c r="BS44" s="29">
        <v>17296.950000000012</v>
      </c>
      <c r="BT44" s="29">
        <v>2373.5699999999997</v>
      </c>
      <c r="BU44" s="29">
        <v>14923.380000000012</v>
      </c>
      <c r="BV44" s="29">
        <v>1997.2699999999995</v>
      </c>
      <c r="BW44" s="29">
        <v>84.85</v>
      </c>
      <c r="BX44" s="29">
        <v>1912.4199999999996</v>
      </c>
      <c r="BY44" s="29">
        <v>33227.969999999994</v>
      </c>
      <c r="BZ44" s="29">
        <v>0</v>
      </c>
      <c r="CA44" s="29">
        <v>0</v>
      </c>
      <c r="CB44" s="29">
        <v>33227.969999999994</v>
      </c>
      <c r="CC44" s="29">
        <v>30839.129999999997</v>
      </c>
      <c r="CD44" s="29">
        <v>0</v>
      </c>
      <c r="CE44" s="29">
        <v>4379.1300000000019</v>
      </c>
      <c r="CF44" s="29">
        <v>77.87</v>
      </c>
      <c r="CG44" s="29">
        <v>4301.260000000002</v>
      </c>
      <c r="CH44" s="29">
        <f t="shared" si="2"/>
        <v>-14926.96</v>
      </c>
      <c r="CI44" s="29">
        <f t="shared" si="3"/>
        <v>145625.82000000004</v>
      </c>
      <c r="CJ44" s="29">
        <f t="shared" si="4"/>
        <v>240960.57000000004</v>
      </c>
    </row>
    <row r="45" spans="1:88" x14ac:dyDescent="0.25">
      <c r="A45" s="28" t="s">
        <v>67</v>
      </c>
      <c r="B45" s="29">
        <v>4149.04</v>
      </c>
      <c r="C45" s="29">
        <v>9.0500000000000007</v>
      </c>
      <c r="D45" s="29">
        <v>4139.99</v>
      </c>
      <c r="E45" s="29">
        <v>51370.939999999988</v>
      </c>
      <c r="F45" s="29">
        <v>-2180.77</v>
      </c>
      <c r="G45" s="29">
        <v>-930.69</v>
      </c>
      <c r="H45" s="29">
        <v>48259.479999999981</v>
      </c>
      <c r="I45" s="29">
        <v>44757.549999999996</v>
      </c>
      <c r="J45" s="29">
        <v>0</v>
      </c>
      <c r="K45" s="29">
        <v>9761.0600000000013</v>
      </c>
      <c r="L45" s="29">
        <v>2119.14</v>
      </c>
      <c r="M45" s="29">
        <v>7641.920000000001</v>
      </c>
      <c r="N45" s="29">
        <v>5825.69</v>
      </c>
      <c r="O45" s="29">
        <v>200.64000000000001</v>
      </c>
      <c r="P45" s="29">
        <v>5625.0499999999993</v>
      </c>
      <c r="Q45" s="29">
        <v>67188.44</v>
      </c>
      <c r="R45" s="29">
        <v>-6481.2100000000009</v>
      </c>
      <c r="S45" s="29">
        <v>0</v>
      </c>
      <c r="T45" s="29">
        <v>60707.229999999996</v>
      </c>
      <c r="U45" s="29">
        <v>56505.950000000004</v>
      </c>
      <c r="V45" s="29">
        <v>0</v>
      </c>
      <c r="W45" s="29">
        <v>12280.259999999998</v>
      </c>
      <c r="X45" s="29">
        <v>2453.9299999999998</v>
      </c>
      <c r="Y45" s="29">
        <v>9826.3299999999981</v>
      </c>
      <c r="Z45" s="29">
        <f t="shared" si="5"/>
        <v>9974.73</v>
      </c>
      <c r="AA45" s="29">
        <f t="shared" si="5"/>
        <v>209.69000000000003</v>
      </c>
      <c r="AB45" s="29">
        <f t="shared" si="5"/>
        <v>9765.0399999999991</v>
      </c>
      <c r="AC45" s="29">
        <f t="shared" si="5"/>
        <v>118559.37999999999</v>
      </c>
      <c r="AD45" s="29">
        <f t="shared" si="5"/>
        <v>-8661.9800000000014</v>
      </c>
      <c r="AE45" s="29">
        <f t="shared" si="5"/>
        <v>-930.69</v>
      </c>
      <c r="AF45" s="29">
        <f t="shared" si="5"/>
        <v>108966.70999999998</v>
      </c>
      <c r="AG45" s="29">
        <f t="shared" si="5"/>
        <v>101263.5</v>
      </c>
      <c r="AH45" s="29">
        <f t="shared" si="5"/>
        <v>0</v>
      </c>
      <c r="AI45" s="29">
        <f t="shared" si="5"/>
        <v>22041.32</v>
      </c>
      <c r="AJ45" s="29">
        <f t="shared" si="5"/>
        <v>4573.07</v>
      </c>
      <c r="AK45" s="29">
        <f t="shared" si="5"/>
        <v>17468.25</v>
      </c>
      <c r="AL45" s="29">
        <v>35749.350000000006</v>
      </c>
      <c r="AM45" s="29">
        <v>2129.2400000000002</v>
      </c>
      <c r="AN45" s="29">
        <v>33620.110000000008</v>
      </c>
      <c r="AO45" s="29">
        <v>448082.41</v>
      </c>
      <c r="AP45" s="29">
        <v>-11958.66</v>
      </c>
      <c r="AQ45" s="29">
        <v>-11655.280000000002</v>
      </c>
      <c r="AR45" s="29">
        <v>424468.47000000003</v>
      </c>
      <c r="AS45" s="29">
        <v>389362.91999999993</v>
      </c>
      <c r="AT45" s="29">
        <v>-0.3900000000006365</v>
      </c>
      <c r="AU45" s="29">
        <v>70850.009999999995</v>
      </c>
      <c r="AV45" s="29">
        <v>2124.7399999999998</v>
      </c>
      <c r="AW45" s="29">
        <v>68725.26999999999</v>
      </c>
      <c r="AX45" s="29">
        <v>87986.81</v>
      </c>
      <c r="AY45" s="29">
        <v>0</v>
      </c>
      <c r="AZ45" s="29">
        <v>87986.81</v>
      </c>
      <c r="BA45" s="29">
        <v>719564.3899999999</v>
      </c>
      <c r="BB45" s="29">
        <v>5969.3</v>
      </c>
      <c r="BC45" s="29">
        <v>0</v>
      </c>
      <c r="BD45" s="29">
        <v>725533.69</v>
      </c>
      <c r="BE45" s="29">
        <v>647981.06999999983</v>
      </c>
      <c r="BF45" s="29">
        <v>-0.54999999999853344</v>
      </c>
      <c r="BG45" s="29">
        <v>167339.31000000003</v>
      </c>
      <c r="BH45" s="29">
        <v>1800.4299999999998</v>
      </c>
      <c r="BI45" s="29">
        <v>165538.88000000003</v>
      </c>
      <c r="BJ45" s="29">
        <v>8570.2699999999968</v>
      </c>
      <c r="BK45" s="29">
        <v>295.19</v>
      </c>
      <c r="BL45" s="29">
        <v>8275.0799999999963</v>
      </c>
      <c r="BM45" s="29">
        <v>102107.62000000001</v>
      </c>
      <c r="BN45" s="29">
        <v>-9685.1400000000031</v>
      </c>
      <c r="BO45" s="29">
        <v>0</v>
      </c>
      <c r="BP45" s="29">
        <v>92422.479999999981</v>
      </c>
      <c r="BQ45" s="29">
        <v>85471.989999999976</v>
      </c>
      <c r="BR45" s="29">
        <v>0</v>
      </c>
      <c r="BS45" s="29">
        <v>19038.230000000003</v>
      </c>
      <c r="BT45" s="29">
        <v>3812.6599999999994</v>
      </c>
      <c r="BU45" s="29">
        <v>15225.570000000007</v>
      </c>
      <c r="BV45" s="29">
        <v>2199.14</v>
      </c>
      <c r="BW45" s="29">
        <v>13.46</v>
      </c>
      <c r="BX45" s="29">
        <v>2185.6799999999998</v>
      </c>
      <c r="BY45" s="29">
        <v>28740.719999999987</v>
      </c>
      <c r="BZ45" s="29">
        <v>0</v>
      </c>
      <c r="CA45" s="29">
        <v>0</v>
      </c>
      <c r="CB45" s="29">
        <v>28740.719999999987</v>
      </c>
      <c r="CC45" s="29">
        <v>25859.539999999997</v>
      </c>
      <c r="CD45" s="29">
        <v>0</v>
      </c>
      <c r="CE45" s="29">
        <v>5112.1200000000008</v>
      </c>
      <c r="CF45" s="29">
        <v>45.260000000000005</v>
      </c>
      <c r="CG45" s="29">
        <v>5066.8600000000006</v>
      </c>
      <c r="CH45" s="29">
        <f t="shared" si="2"/>
        <v>-12585.970000000003</v>
      </c>
      <c r="CI45" s="29">
        <f t="shared" si="3"/>
        <v>141832.72</v>
      </c>
      <c r="CJ45" s="29">
        <f t="shared" si="4"/>
        <v>272024.83</v>
      </c>
    </row>
  </sheetData>
  <mergeCells count="11">
    <mergeCell ref="BJ3:BU3"/>
    <mergeCell ref="BV3:CG3"/>
    <mergeCell ref="CH3:CH4"/>
    <mergeCell ref="CI3:CI4"/>
    <mergeCell ref="CJ3:CJ4"/>
    <mergeCell ref="A3:A4"/>
    <mergeCell ref="B3:M3"/>
    <mergeCell ref="N3:Y3"/>
    <mergeCell ref="Z3:AK3"/>
    <mergeCell ref="AL3:AW3"/>
    <mergeCell ref="AX3:BI3"/>
  </mergeCells>
  <pageMargins left="0" right="0" top="0.39370078740157483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Лист5</vt:lpstr>
      <vt:lpstr>Лист5!Заголовки_для_печати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Шкитина А.П.</dc:creator>
  <cp:lastModifiedBy>Шкитина А.П.</cp:lastModifiedBy>
  <dcterms:created xsi:type="dcterms:W3CDTF">2017-11-14T10:48:51Z</dcterms:created>
  <dcterms:modified xsi:type="dcterms:W3CDTF">2017-11-14T10:49:43Z</dcterms:modified>
</cp:coreProperties>
</file>