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0055" windowHeight="7125"/>
  </bookViews>
  <sheets>
    <sheet name="20,86" sheetId="1" r:id="rId1"/>
  </sheets>
  <externalReferences>
    <externalReference r:id="rId2"/>
  </externalReferences>
  <definedNames>
    <definedName name="Excel_BuiltIn_Print_Titles_1" localSheetId="0">#REF!</definedName>
    <definedName name="Excel_BuiltIn_Print_Titles_1">#REF!</definedName>
  </definedNames>
  <calcPr calcId="125725"/>
</workbook>
</file>

<file path=xl/calcChain.xml><?xml version="1.0" encoding="utf-8"?>
<calcChain xmlns="http://schemas.openxmlformats.org/spreadsheetml/2006/main">
  <c r="F48" i="1"/>
  <c r="E48"/>
  <c r="F47"/>
  <c r="E47"/>
  <c r="F46"/>
  <c r="E46"/>
  <c r="F45"/>
  <c r="E45"/>
  <c r="F44"/>
  <c r="E44"/>
  <c r="C43"/>
  <c r="F42"/>
  <c r="E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C9"/>
  <c r="C8"/>
  <c r="E43" l="1"/>
  <c r="E8" s="1"/>
</calcChain>
</file>

<file path=xl/sharedStrings.xml><?xml version="1.0" encoding="utf-8"?>
<sst xmlns="http://schemas.openxmlformats.org/spreadsheetml/2006/main" count="92" uniqueCount="92">
  <si>
    <t>с 01 мая 2014года</t>
  </si>
  <si>
    <t>№ степени благоустройства</t>
  </si>
  <si>
    <t>Наименование статей затрат.</t>
  </si>
  <si>
    <t>Плата за содержание и ремонт жилых помещений многоквартирного дома на   1 кв.м. общей площади помещений  в месяц без НДС (руб. )</t>
  </si>
  <si>
    <t>Плата за  жилое помещение в месяц (руб./кв.м.)</t>
  </si>
  <si>
    <t xml:space="preserve">на   1 кв.м. общей площади помещений  </t>
  </si>
  <si>
    <t>в т.ч. НДС</t>
  </si>
  <si>
    <t>II</t>
  </si>
  <si>
    <t>В жилых благоустроенных домах до девяти этажей с централизованным отоплением, горячим и холодным водоснабжением, лифтом, мусоропроводом, без электроплит, в т.ч. (1.1)</t>
  </si>
  <si>
    <t>готово</t>
  </si>
  <si>
    <t>Работы и услуги по содержанию и текущему ремонту общего имущества многоквартирного дома</t>
  </si>
  <si>
    <t>1.1.</t>
  </si>
  <si>
    <t>Ремонт конструктивных элементов здания, отделочные работы мест общего пользования</t>
  </si>
  <si>
    <t>1.2.</t>
  </si>
  <si>
    <t xml:space="preserve">Замена разбитых стекол и ремонт окон и дверей в помещениях общего пользования </t>
  </si>
  <si>
    <t>1.3.</t>
  </si>
  <si>
    <t>Ремонт объектов внешнего благоустройства</t>
  </si>
  <si>
    <t>1.4.</t>
  </si>
  <si>
    <t>Ремонт кровли</t>
  </si>
  <si>
    <t>1.5.</t>
  </si>
  <si>
    <t>Удаление мусора, уборка мусороприемных камер</t>
  </si>
  <si>
    <t>1.6.</t>
  </si>
  <si>
    <t>Уборка бункеров, мойка сменных мусоросборников</t>
  </si>
  <si>
    <t>1.7.</t>
  </si>
  <si>
    <t>Дезинфекция всех элементов ствола мусоропровода, мусоросборников</t>
  </si>
  <si>
    <t>1.8.</t>
  </si>
  <si>
    <t>Уборка загрузочных клапанов мусоропровода</t>
  </si>
  <si>
    <t>1.9.</t>
  </si>
  <si>
    <t>Профилактический осмотр мусоропровода</t>
  </si>
  <si>
    <t>1.10.</t>
  </si>
  <si>
    <t>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</si>
  <si>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1.11.</t>
  </si>
  <si>
    <t>Расконсервирование и ремонт поливочной системы, консервация системы центрального отопления, ремонт просевшей отмостки</t>
  </si>
  <si>
    <t>1.12.</t>
  </si>
  <si>
    <t>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</t>
  </si>
  <si>
    <t>1.13.</t>
  </si>
  <si>
    <t>Техобслуживание, поверка приборов учета</t>
  </si>
  <si>
    <t>1.14.</t>
  </si>
  <si>
    <t>Внутренние санитарно-технические работы на ЦО, ГВС, ХВ и канализации</t>
  </si>
  <si>
    <t>1.15.</t>
  </si>
  <si>
    <t>АСПДЗ, ВДПО, проверка систем заземления, огнезащитная обработка чердаков</t>
  </si>
  <si>
    <t>1.16.</t>
  </si>
  <si>
    <t>Техническое обслуживание общедомового газового оборудования</t>
  </si>
  <si>
    <t>1.17.</t>
  </si>
  <si>
    <t>Плата за тех.обслуживание и ремонт лифтового оборудования</t>
  </si>
  <si>
    <t>1.18.</t>
  </si>
  <si>
    <t xml:space="preserve"> Влажное подметание, мытье лестничных площадок, маршей и тамбуров</t>
  </si>
  <si>
    <t>1.19.</t>
  </si>
  <si>
    <t>Мытье окон</t>
  </si>
  <si>
    <t>!!!!!!!!!</t>
  </si>
  <si>
    <t>1.20.</t>
  </si>
  <si>
    <t>Влажная протирка элементов лестничных клеток</t>
  </si>
  <si>
    <t>1.21.</t>
  </si>
  <si>
    <t>Уборка кабин лифтов</t>
  </si>
  <si>
    <t>1.22.</t>
  </si>
  <si>
    <t>Дератизация</t>
  </si>
  <si>
    <t>1.23.</t>
  </si>
  <si>
    <t>Дезинсекция</t>
  </si>
  <si>
    <t>1.24.</t>
  </si>
  <si>
    <t>Подметание земельного участка в летний период</t>
  </si>
  <si>
    <t>1.25.</t>
  </si>
  <si>
    <t>Уборка газонов, скашивание травы</t>
  </si>
  <si>
    <t>1.26.</t>
  </si>
  <si>
    <t xml:space="preserve">Сдвигание и подметание свежевыпавшего снега </t>
  </si>
  <si>
    <t>1.27.</t>
  </si>
  <si>
    <t>Подметание территории в дни без снегопада</t>
  </si>
  <si>
    <t>1.28.</t>
  </si>
  <si>
    <t>Очистка территории от наледи и льда, посыпка пешеходных дорожек ПСС</t>
  </si>
  <si>
    <t>1.29.</t>
  </si>
  <si>
    <t>Уборка площадок перед входом в подъезд, приямков</t>
  </si>
  <si>
    <t>1.30.</t>
  </si>
  <si>
    <t>Уборка мусора на контейнерных площадках, очистка и промывка урн, погрузка КГО</t>
  </si>
  <si>
    <t>1.31.</t>
  </si>
  <si>
    <t>Вывоз твердых бытовых отходов</t>
  </si>
  <si>
    <t>1.32.</t>
  </si>
  <si>
    <t>Вывоз жидких бытовых отходов</t>
  </si>
  <si>
    <t>1.33.</t>
  </si>
  <si>
    <t>Аварийное обслуживание</t>
  </si>
  <si>
    <t>2.</t>
  </si>
  <si>
    <t>Плата за управление многоквартирным домом</t>
  </si>
  <si>
    <t>2.1.</t>
  </si>
  <si>
    <t>Административно-хозяйственные расходы</t>
  </si>
  <si>
    <t>2.2.</t>
  </si>
  <si>
    <t>Снятие показаний приборов учета</t>
  </si>
  <si>
    <t>2.3.</t>
  </si>
  <si>
    <t>Функции регистрационного учета граждан</t>
  </si>
  <si>
    <t>2.4.</t>
  </si>
  <si>
    <t>Взыскание задолженности</t>
  </si>
  <si>
    <t>2.5.</t>
  </si>
  <si>
    <t>Услуги по начислению, сбору платежей, доставке квитанций</t>
  </si>
  <si>
    <t>Исполнитель: ПЭО</t>
  </si>
  <si>
    <t>Расшифровка размера платы за  содержание и ремонт жилых помещений  в зависимости от степени благоустройства многоквартирного дома                                                                                                                                                                                                              (ред.Постановления администрации Волгограда от 29.01.2014г № 79)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</si>
</sst>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7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justify" vertical="center" wrapText="1"/>
    </xf>
    <xf numFmtId="4" fontId="1" fillId="3" borderId="13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65" fontId="2" fillId="0" borderId="0" xfId="0" applyNumberFormat="1" applyFont="1"/>
    <xf numFmtId="16" fontId="2" fillId="0" borderId="19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/>
    <xf numFmtId="0" fontId="1" fillId="0" borderId="20" xfId="0" applyFont="1" applyBorder="1" applyAlignment="1">
      <alignment vertical="center" wrapText="1"/>
    </xf>
    <xf numFmtId="164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/>
    <xf numFmtId="0" fontId="5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%20&#1087;&#1086;%20&#1062;&#1059;&#1050;&#1091;%20&#1082;%20&#1076;&#1086;&#1075;&#1086;&#1074;&#1086;&#1088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УК с 01.05.2014"/>
      <sheetName val="ЦУК с 01.05.2014 (к приказу)"/>
      <sheetName val="20,8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A3" sqref="A3:E3"/>
    </sheetView>
  </sheetViews>
  <sheetFormatPr defaultRowHeight="15.75" outlineLevelRow="1" outlineLevelCol="1"/>
  <cols>
    <col min="1" max="1" width="6.7109375" style="3" customWidth="1"/>
    <col min="2" max="2" width="88.28515625" style="51" customWidth="1"/>
    <col min="3" max="3" width="24.5703125" style="52" hidden="1" customWidth="1" outlineLevel="1"/>
    <col min="4" max="4" width="21.5703125" style="53" customWidth="1" collapsed="1"/>
    <col min="5" max="7" width="0" style="3" hidden="1" customWidth="1"/>
    <col min="8" max="16384" width="9.140625" style="3"/>
  </cols>
  <sheetData>
    <row r="1" spans="1:6">
      <c r="A1" s="1"/>
      <c r="B1" s="1"/>
      <c r="C1" s="1"/>
      <c r="D1" s="2"/>
    </row>
    <row r="2" spans="1:6">
      <c r="A2" s="4"/>
      <c r="B2" s="4"/>
      <c r="C2" s="4"/>
      <c r="D2" s="5"/>
    </row>
    <row r="3" spans="1:6" ht="61.5" customHeight="1">
      <c r="A3" s="6" t="s">
        <v>91</v>
      </c>
      <c r="B3" s="6"/>
      <c r="C3" s="6"/>
      <c r="D3" s="6"/>
      <c r="E3" s="6"/>
    </row>
    <row r="4" spans="1:6" ht="16.5" thickBot="1">
      <c r="A4" s="7" t="s">
        <v>0</v>
      </c>
      <c r="B4" s="7"/>
      <c r="C4" s="7"/>
      <c r="D4" s="7"/>
      <c r="E4" s="7"/>
    </row>
    <row r="5" spans="1:6" ht="48" customHeight="1">
      <c r="A5" s="8" t="s">
        <v>1</v>
      </c>
      <c r="B5" s="9" t="s">
        <v>2</v>
      </c>
      <c r="C5" s="10" t="s">
        <v>3</v>
      </c>
      <c r="D5" s="11" t="s">
        <v>4</v>
      </c>
      <c r="E5" s="12"/>
    </row>
    <row r="6" spans="1:6" ht="39.75" customHeight="1">
      <c r="A6" s="13"/>
      <c r="B6" s="14"/>
      <c r="C6" s="10"/>
      <c r="D6" s="15" t="s">
        <v>5</v>
      </c>
      <c r="E6" s="15" t="s">
        <v>6</v>
      </c>
    </row>
    <row r="7" spans="1:6" ht="22.5" customHeight="1" thickBot="1">
      <c r="A7" s="16"/>
      <c r="B7" s="17"/>
      <c r="C7" s="10"/>
      <c r="D7" s="15"/>
      <c r="E7" s="15"/>
    </row>
    <row r="8" spans="1:6" ht="48" thickBot="1">
      <c r="A8" s="18" t="s">
        <v>7</v>
      </c>
      <c r="B8" s="19" t="s">
        <v>8</v>
      </c>
      <c r="C8" s="20">
        <f>C9+C43</f>
        <v>17.686</v>
      </c>
      <c r="D8" s="20">
        <v>20.859480000000005</v>
      </c>
      <c r="E8" s="21">
        <f>E42+E43</f>
        <v>0.65609999999999991</v>
      </c>
      <c r="F8" s="3" t="s">
        <v>9</v>
      </c>
    </row>
    <row r="9" spans="1:6" ht="31.5" outlineLevel="1">
      <c r="A9" s="22">
        <v>1</v>
      </c>
      <c r="B9" s="23" t="s">
        <v>10</v>
      </c>
      <c r="C9" s="24">
        <f>SUM(C10:C42)</f>
        <v>14.676</v>
      </c>
      <c r="D9" s="25">
        <v>17.307680000000005</v>
      </c>
      <c r="E9" s="26"/>
    </row>
    <row r="10" spans="1:6" ht="31.5" outlineLevel="1">
      <c r="A10" s="27" t="s">
        <v>11</v>
      </c>
      <c r="B10" s="28" t="s">
        <v>12</v>
      </c>
      <c r="C10" s="29">
        <v>0.81399999999999995</v>
      </c>
      <c r="D10" s="30">
        <v>0.96051999999999993</v>
      </c>
      <c r="E10" s="31"/>
      <c r="F10" s="32">
        <f>C10*1.18</f>
        <v>0.96051999999999993</v>
      </c>
    </row>
    <row r="11" spans="1:6" outlineLevel="1">
      <c r="A11" s="33" t="s">
        <v>13</v>
      </c>
      <c r="B11" s="28" t="s">
        <v>14</v>
      </c>
      <c r="C11" s="29">
        <v>0.17199999999999999</v>
      </c>
      <c r="D11" s="30">
        <v>0.20295999999999997</v>
      </c>
      <c r="E11" s="31"/>
      <c r="F11" s="32">
        <f t="shared" ref="F11:F48" si="0">C11*1.18</f>
        <v>0.20295999999999997</v>
      </c>
    </row>
    <row r="12" spans="1:6" outlineLevel="1">
      <c r="A12" s="33" t="s">
        <v>15</v>
      </c>
      <c r="B12" s="28" t="s">
        <v>16</v>
      </c>
      <c r="C12" s="29">
        <v>3.9E-2</v>
      </c>
      <c r="D12" s="30">
        <v>4.6019999999999998E-2</v>
      </c>
      <c r="E12" s="31"/>
      <c r="F12" s="32">
        <f t="shared" si="0"/>
        <v>4.6019999999999998E-2</v>
      </c>
    </row>
    <row r="13" spans="1:6" outlineLevel="1">
      <c r="A13" s="33" t="s">
        <v>17</v>
      </c>
      <c r="B13" s="28" t="s">
        <v>18</v>
      </c>
      <c r="C13" s="29">
        <v>0.81399999999999995</v>
      </c>
      <c r="D13" s="30">
        <v>0.96051999999999993</v>
      </c>
      <c r="E13" s="31"/>
      <c r="F13" s="32">
        <f t="shared" si="0"/>
        <v>0.96051999999999993</v>
      </c>
    </row>
    <row r="14" spans="1:6" outlineLevel="1">
      <c r="A14" s="33" t="s">
        <v>19</v>
      </c>
      <c r="B14" s="28" t="s">
        <v>20</v>
      </c>
      <c r="C14" s="29">
        <v>1.2470000000000001</v>
      </c>
      <c r="D14" s="30">
        <v>1.47146</v>
      </c>
      <c r="E14" s="31"/>
      <c r="F14" s="32">
        <f t="shared" si="0"/>
        <v>1.47146</v>
      </c>
    </row>
    <row r="15" spans="1:6" outlineLevel="1">
      <c r="A15" s="33" t="s">
        <v>21</v>
      </c>
      <c r="B15" s="28" t="s">
        <v>22</v>
      </c>
      <c r="C15" s="29">
        <v>0.23599999999999999</v>
      </c>
      <c r="D15" s="30">
        <v>0.27847999999999995</v>
      </c>
      <c r="E15" s="31"/>
      <c r="F15" s="32">
        <f t="shared" si="0"/>
        <v>0.27847999999999995</v>
      </c>
    </row>
    <row r="16" spans="1:6" outlineLevel="1">
      <c r="A16" s="27" t="s">
        <v>23</v>
      </c>
      <c r="B16" s="28" t="s">
        <v>24</v>
      </c>
      <c r="C16" s="29">
        <v>0.158</v>
      </c>
      <c r="D16" s="30">
        <v>0.18643999999999999</v>
      </c>
      <c r="E16" s="31"/>
      <c r="F16" s="32">
        <f t="shared" si="0"/>
        <v>0.18643999999999999</v>
      </c>
    </row>
    <row r="17" spans="1:7" outlineLevel="1">
      <c r="A17" s="33" t="s">
        <v>25</v>
      </c>
      <c r="B17" s="28" t="s">
        <v>26</v>
      </c>
      <c r="C17" s="29">
        <v>0.105</v>
      </c>
      <c r="D17" s="30">
        <v>0.12389999999999998</v>
      </c>
      <c r="E17" s="31"/>
      <c r="F17" s="32">
        <f t="shared" si="0"/>
        <v>0.12389999999999998</v>
      </c>
    </row>
    <row r="18" spans="1:7" outlineLevel="1">
      <c r="A18" s="33" t="s">
        <v>27</v>
      </c>
      <c r="B18" s="28" t="s">
        <v>28</v>
      </c>
      <c r="C18" s="29">
        <v>2.5999999999999999E-2</v>
      </c>
      <c r="D18" s="30">
        <v>3.0679999999999995E-2</v>
      </c>
      <c r="E18" s="31"/>
      <c r="F18" s="32">
        <f t="shared" si="0"/>
        <v>3.0679999999999995E-2</v>
      </c>
    </row>
    <row r="19" spans="1:7" ht="31.5" outlineLevel="1">
      <c r="A19" s="34" t="s">
        <v>29</v>
      </c>
      <c r="B19" s="28" t="s">
        <v>30</v>
      </c>
      <c r="C19" s="29">
        <v>0.315</v>
      </c>
      <c r="D19" s="30">
        <v>0.37169999999999997</v>
      </c>
      <c r="E19" s="35"/>
      <c r="F19" s="32">
        <f t="shared" si="0"/>
        <v>0.37169999999999997</v>
      </c>
    </row>
    <row r="20" spans="1:7" ht="31.5" outlineLevel="1">
      <c r="A20" s="27" t="s">
        <v>31</v>
      </c>
      <c r="B20" s="28" t="s">
        <v>32</v>
      </c>
      <c r="C20" s="29">
        <v>2.5999999999999999E-2</v>
      </c>
      <c r="D20" s="30">
        <v>3.0679999999999995E-2</v>
      </c>
      <c r="E20" s="31"/>
      <c r="F20" s="32">
        <f t="shared" si="0"/>
        <v>3.0679999999999995E-2</v>
      </c>
    </row>
    <row r="21" spans="1:7" ht="63" outlineLevel="1">
      <c r="A21" s="33" t="s">
        <v>33</v>
      </c>
      <c r="B21" s="28" t="s">
        <v>34</v>
      </c>
      <c r="C21" s="29">
        <v>0.26300000000000001</v>
      </c>
      <c r="D21" s="30">
        <v>0.31034</v>
      </c>
      <c r="E21" s="31"/>
      <c r="F21" s="32">
        <f t="shared" si="0"/>
        <v>0.31034</v>
      </c>
    </row>
    <row r="22" spans="1:7" outlineLevel="1">
      <c r="A22" s="27" t="s">
        <v>35</v>
      </c>
      <c r="B22" s="28" t="s">
        <v>36</v>
      </c>
      <c r="C22" s="29">
        <v>9.1999999999999998E-2</v>
      </c>
      <c r="D22" s="30">
        <v>0.10855999999999999</v>
      </c>
      <c r="E22" s="31"/>
      <c r="F22" s="32">
        <f t="shared" si="0"/>
        <v>0.10855999999999999</v>
      </c>
    </row>
    <row r="23" spans="1:7" outlineLevel="1">
      <c r="A23" s="33" t="s">
        <v>37</v>
      </c>
      <c r="B23" s="28" t="s">
        <v>38</v>
      </c>
      <c r="C23" s="29">
        <v>2.1659999999999999</v>
      </c>
      <c r="D23" s="30">
        <v>2.5558799999999997</v>
      </c>
      <c r="E23" s="31"/>
      <c r="F23" s="32">
        <f t="shared" si="0"/>
        <v>2.5558799999999997</v>
      </c>
      <c r="G23" s="36"/>
    </row>
    <row r="24" spans="1:7" outlineLevel="1">
      <c r="A24" s="33" t="s">
        <v>39</v>
      </c>
      <c r="B24" s="28" t="s">
        <v>40</v>
      </c>
      <c r="C24" s="29">
        <v>0.13</v>
      </c>
      <c r="D24" s="30">
        <v>0.15340000000000001</v>
      </c>
      <c r="E24" s="31"/>
      <c r="F24" s="32">
        <f t="shared" si="0"/>
        <v>0.15340000000000001</v>
      </c>
    </row>
    <row r="25" spans="1:7" outlineLevel="1">
      <c r="A25" s="33" t="s">
        <v>41</v>
      </c>
      <c r="B25" s="37" t="s">
        <v>42</v>
      </c>
      <c r="C25" s="38">
        <v>0.1</v>
      </c>
      <c r="D25" s="39">
        <v>0.11799999999999999</v>
      </c>
      <c r="E25" s="31"/>
      <c r="F25" s="32">
        <f t="shared" si="0"/>
        <v>0.11799999999999999</v>
      </c>
    </row>
    <row r="26" spans="1:7" outlineLevel="1">
      <c r="A26" s="33" t="s">
        <v>43</v>
      </c>
      <c r="B26" s="37" t="s">
        <v>44</v>
      </c>
      <c r="C26" s="38">
        <v>2.48</v>
      </c>
      <c r="D26" s="39">
        <v>2.9263999999999997</v>
      </c>
      <c r="E26" s="31"/>
      <c r="F26" s="32">
        <f t="shared" si="0"/>
        <v>2.9263999999999997</v>
      </c>
    </row>
    <row r="27" spans="1:7" outlineLevel="1">
      <c r="A27" s="27" t="s">
        <v>45</v>
      </c>
      <c r="B27" s="28" t="s">
        <v>46</v>
      </c>
      <c r="C27" s="29">
        <v>1.4490000000000001</v>
      </c>
      <c r="D27" s="30">
        <v>1.7098199999999999</v>
      </c>
      <c r="E27" s="31"/>
      <c r="F27" s="32">
        <f t="shared" si="0"/>
        <v>1.7098199999999999</v>
      </c>
    </row>
    <row r="28" spans="1:7" outlineLevel="1">
      <c r="A28" s="33" t="s">
        <v>47</v>
      </c>
      <c r="B28" s="28" t="s">
        <v>48</v>
      </c>
      <c r="C28" s="29">
        <v>1.2999999999999999E-2</v>
      </c>
      <c r="D28" s="30">
        <v>5.3399999999999975E-3</v>
      </c>
      <c r="E28" s="31"/>
      <c r="F28" s="32">
        <f t="shared" si="0"/>
        <v>1.5339999999999998E-2</v>
      </c>
      <c r="G28" s="36" t="s">
        <v>49</v>
      </c>
    </row>
    <row r="29" spans="1:7" outlineLevel="1">
      <c r="A29" s="33" t="s">
        <v>50</v>
      </c>
      <c r="B29" s="28" t="s">
        <v>51</v>
      </c>
      <c r="C29" s="29">
        <v>1.2999999999999999E-2</v>
      </c>
      <c r="D29" s="30">
        <v>1.5339999999999998E-2</v>
      </c>
      <c r="E29" s="31"/>
      <c r="F29" s="32">
        <f t="shared" si="0"/>
        <v>1.5339999999999998E-2</v>
      </c>
    </row>
    <row r="30" spans="1:7" outlineLevel="1">
      <c r="A30" s="27" t="s">
        <v>52</v>
      </c>
      <c r="B30" s="28" t="s">
        <v>53</v>
      </c>
      <c r="C30" s="29">
        <v>2.5999999999999999E-2</v>
      </c>
      <c r="D30" s="30">
        <v>3.0679999999999995E-2</v>
      </c>
      <c r="E30" s="31"/>
      <c r="F30" s="32">
        <f t="shared" si="0"/>
        <v>3.0679999999999995E-2</v>
      </c>
    </row>
    <row r="31" spans="1:7" outlineLevel="1">
      <c r="A31" s="33" t="s">
        <v>54</v>
      </c>
      <c r="B31" s="28" t="s">
        <v>55</v>
      </c>
      <c r="C31" s="29">
        <v>2.5999999999999999E-2</v>
      </c>
      <c r="D31" s="30">
        <v>3.0679999999999995E-2</v>
      </c>
      <c r="E31" s="31"/>
      <c r="F31" s="32">
        <f t="shared" si="0"/>
        <v>3.0679999999999995E-2</v>
      </c>
    </row>
    <row r="32" spans="1:7" outlineLevel="1">
      <c r="A32" s="27" t="s">
        <v>56</v>
      </c>
      <c r="B32" s="28" t="s">
        <v>57</v>
      </c>
      <c r="C32" s="29">
        <v>0.105</v>
      </c>
      <c r="D32" s="30">
        <v>0.12389999999999998</v>
      </c>
      <c r="E32" s="31"/>
      <c r="F32" s="32">
        <f t="shared" si="0"/>
        <v>0.12389999999999998</v>
      </c>
    </row>
    <row r="33" spans="1:6" outlineLevel="1">
      <c r="A33" s="27" t="s">
        <v>58</v>
      </c>
      <c r="B33" s="28" t="s">
        <v>59</v>
      </c>
      <c r="C33" s="29">
        <v>0.57299999999999995</v>
      </c>
      <c r="D33" s="30">
        <v>0.67613999999999996</v>
      </c>
      <c r="E33" s="31"/>
      <c r="F33" s="32">
        <f t="shared" si="0"/>
        <v>0.67613999999999996</v>
      </c>
    </row>
    <row r="34" spans="1:6" outlineLevel="1">
      <c r="A34" s="33" t="s">
        <v>60</v>
      </c>
      <c r="B34" s="28" t="s">
        <v>61</v>
      </c>
      <c r="C34" s="29">
        <v>0.13100000000000001</v>
      </c>
      <c r="D34" s="30">
        <v>0.15458</v>
      </c>
      <c r="E34" s="31"/>
      <c r="F34" s="32">
        <f t="shared" si="0"/>
        <v>0.15458</v>
      </c>
    </row>
    <row r="35" spans="1:6" outlineLevel="1">
      <c r="A35" s="27" t="s">
        <v>62</v>
      </c>
      <c r="B35" s="28" t="s">
        <v>63</v>
      </c>
      <c r="C35" s="29">
        <v>0.499</v>
      </c>
      <c r="D35" s="30">
        <v>0.58882000000000001</v>
      </c>
      <c r="E35" s="31"/>
      <c r="F35" s="32">
        <f t="shared" si="0"/>
        <v>0.58882000000000001</v>
      </c>
    </row>
    <row r="36" spans="1:6" outlineLevel="1">
      <c r="A36" s="33" t="s">
        <v>64</v>
      </c>
      <c r="B36" s="28" t="s">
        <v>65</v>
      </c>
      <c r="C36" s="29">
        <v>0.11799999999999999</v>
      </c>
      <c r="D36" s="30">
        <v>0.13923999999999997</v>
      </c>
      <c r="E36" s="31"/>
      <c r="F36" s="32">
        <f t="shared" si="0"/>
        <v>0.13923999999999997</v>
      </c>
    </row>
    <row r="37" spans="1:6" outlineLevel="1">
      <c r="A37" s="27" t="s">
        <v>66</v>
      </c>
      <c r="B37" s="28" t="s">
        <v>67</v>
      </c>
      <c r="C37" s="29">
        <v>0.105</v>
      </c>
      <c r="D37" s="30">
        <v>0.12389999999999998</v>
      </c>
      <c r="E37" s="31"/>
      <c r="F37" s="32">
        <f t="shared" si="0"/>
        <v>0.12389999999999998</v>
      </c>
    </row>
    <row r="38" spans="1:6" outlineLevel="1">
      <c r="A38" s="33" t="s">
        <v>68</v>
      </c>
      <c r="B38" s="28" t="s">
        <v>69</v>
      </c>
      <c r="C38" s="29">
        <v>9.1999999999999998E-2</v>
      </c>
      <c r="D38" s="30">
        <v>0.10855999999999999</v>
      </c>
      <c r="E38" s="31"/>
      <c r="F38" s="32">
        <f t="shared" si="0"/>
        <v>0.10855999999999999</v>
      </c>
    </row>
    <row r="39" spans="1:6" outlineLevel="1">
      <c r="A39" s="27" t="s">
        <v>70</v>
      </c>
      <c r="B39" s="28" t="s">
        <v>71</v>
      </c>
      <c r="C39" s="29">
        <v>9.8000000000000004E-2</v>
      </c>
      <c r="D39" s="30">
        <v>0.11563999999999999</v>
      </c>
      <c r="E39" s="31"/>
      <c r="F39" s="32">
        <f t="shared" si="0"/>
        <v>0.11563999999999999</v>
      </c>
    </row>
    <row r="40" spans="1:6" outlineLevel="1">
      <c r="A40" s="33" t="s">
        <v>72</v>
      </c>
      <c r="B40" s="37" t="s">
        <v>73</v>
      </c>
      <c r="C40" s="38">
        <v>1.61</v>
      </c>
      <c r="D40" s="39">
        <v>1.8997999999999999</v>
      </c>
      <c r="E40" s="31"/>
      <c r="F40" s="32">
        <f t="shared" si="0"/>
        <v>1.8997999999999999</v>
      </c>
    </row>
    <row r="41" spans="1:6" outlineLevel="1">
      <c r="A41" s="27" t="s">
        <v>74</v>
      </c>
      <c r="B41" s="37" t="s">
        <v>75</v>
      </c>
      <c r="C41" s="38">
        <v>0</v>
      </c>
      <c r="D41" s="39">
        <v>0</v>
      </c>
      <c r="E41" s="31"/>
      <c r="F41" s="32">
        <f t="shared" si="0"/>
        <v>0</v>
      </c>
    </row>
    <row r="42" spans="1:6" outlineLevel="1">
      <c r="A42" s="33" t="s">
        <v>76</v>
      </c>
      <c r="B42" s="28" t="s">
        <v>77</v>
      </c>
      <c r="C42" s="29">
        <v>0.63500000000000001</v>
      </c>
      <c r="D42" s="30">
        <v>0.74929999999999997</v>
      </c>
      <c r="E42" s="40">
        <f>D42/118*18</f>
        <v>0.1143</v>
      </c>
      <c r="F42" s="32">
        <f t="shared" si="0"/>
        <v>0.74929999999999997</v>
      </c>
    </row>
    <row r="43" spans="1:6" outlineLevel="1">
      <c r="A43" s="41" t="s">
        <v>78</v>
      </c>
      <c r="B43" s="37" t="s">
        <v>79</v>
      </c>
      <c r="C43" s="38">
        <f>C44+C45+C46+C47+C48</f>
        <v>3.01</v>
      </c>
      <c r="D43" s="42">
        <v>3.5517999999999996</v>
      </c>
      <c r="E43" s="43">
        <f>E44+E45+E46+E47+E48</f>
        <v>0.54179999999999995</v>
      </c>
      <c r="F43" s="32"/>
    </row>
    <row r="44" spans="1:6" outlineLevel="1">
      <c r="A44" s="27" t="s">
        <v>80</v>
      </c>
      <c r="B44" s="28" t="s">
        <v>81</v>
      </c>
      <c r="C44" s="29">
        <v>0.76</v>
      </c>
      <c r="D44" s="44">
        <v>0.89679999999999993</v>
      </c>
      <c r="E44" s="45">
        <f t="shared" ref="E44:E48" si="1">D44/118*18</f>
        <v>0.13679999999999998</v>
      </c>
      <c r="F44" s="32">
        <f t="shared" si="0"/>
        <v>0.89679999999999993</v>
      </c>
    </row>
    <row r="45" spans="1:6" outlineLevel="1">
      <c r="A45" s="27" t="s">
        <v>82</v>
      </c>
      <c r="B45" s="28" t="s">
        <v>83</v>
      </c>
      <c r="C45" s="29">
        <v>7.0000000000000007E-2</v>
      </c>
      <c r="D45" s="44">
        <v>8.2600000000000007E-2</v>
      </c>
      <c r="E45" s="45">
        <f t="shared" si="1"/>
        <v>1.2600000000000002E-2</v>
      </c>
      <c r="F45" s="32">
        <f t="shared" si="0"/>
        <v>8.2600000000000007E-2</v>
      </c>
    </row>
    <row r="46" spans="1:6" outlineLevel="1">
      <c r="A46" s="27" t="s">
        <v>84</v>
      </c>
      <c r="B46" s="28" t="s">
        <v>85</v>
      </c>
      <c r="C46" s="29">
        <v>0.1</v>
      </c>
      <c r="D46" s="44">
        <v>0.11799999999999999</v>
      </c>
      <c r="E46" s="45">
        <f t="shared" si="1"/>
        <v>1.8000000000000002E-2</v>
      </c>
      <c r="F46" s="32">
        <f t="shared" si="0"/>
        <v>0.11799999999999999</v>
      </c>
    </row>
    <row r="47" spans="1:6" outlineLevel="1">
      <c r="A47" s="27" t="s">
        <v>86</v>
      </c>
      <c r="B47" s="28" t="s">
        <v>87</v>
      </c>
      <c r="C47" s="29">
        <v>0.36</v>
      </c>
      <c r="D47" s="44">
        <v>0.42479999999999996</v>
      </c>
      <c r="E47" s="45">
        <f t="shared" si="1"/>
        <v>6.4799999999999996E-2</v>
      </c>
      <c r="F47" s="32">
        <f t="shared" si="0"/>
        <v>0.42479999999999996</v>
      </c>
    </row>
    <row r="48" spans="1:6" ht="16.5" outlineLevel="1" thickBot="1">
      <c r="A48" s="46" t="s">
        <v>88</v>
      </c>
      <c r="B48" s="47" t="s">
        <v>89</v>
      </c>
      <c r="C48" s="48">
        <v>1.72</v>
      </c>
      <c r="D48" s="49">
        <v>2.0295999999999998</v>
      </c>
      <c r="E48" s="50">
        <f t="shared" si="1"/>
        <v>0.30959999999999999</v>
      </c>
      <c r="F48" s="32">
        <f t="shared" si="0"/>
        <v>2.0295999999999998</v>
      </c>
    </row>
    <row r="51" spans="2:4">
      <c r="B51" s="54"/>
    </row>
    <row r="52" spans="2:4">
      <c r="B52" s="3" t="s">
        <v>90</v>
      </c>
      <c r="D52" s="55"/>
    </row>
  </sheetData>
  <mergeCells count="9">
    <mergeCell ref="A1:C1"/>
    <mergeCell ref="A3:E3"/>
    <mergeCell ref="A4:E4"/>
    <mergeCell ref="A5:A7"/>
    <mergeCell ref="B5:B7"/>
    <mergeCell ref="C5:C7"/>
    <mergeCell ref="D5:E5"/>
    <mergeCell ref="D6:D7"/>
    <mergeCell ref="E6:E7"/>
  </mergeCells>
  <pageMargins left="0.70866141732283472" right="0.70866141732283472" top="0.55118110236220474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20,86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</dc:creator>
  <cp:lastModifiedBy>Шкитина</cp:lastModifiedBy>
  <dcterms:created xsi:type="dcterms:W3CDTF">2014-06-19T07:33:43Z</dcterms:created>
  <dcterms:modified xsi:type="dcterms:W3CDTF">2014-06-19T07:34:21Z</dcterms:modified>
</cp:coreProperties>
</file>