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5480" windowHeight="7128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F56" i="3"/>
  <c r="F55"/>
  <c r="F39"/>
  <c r="F32"/>
  <c r="F25"/>
  <c r="F50" s="1"/>
  <c r="F54" s="1"/>
  <c r="F57" s="1"/>
  <c r="E3"/>
</calcChain>
</file>

<file path=xl/sharedStrings.xml><?xml version="1.0" encoding="utf-8"?>
<sst xmlns="http://schemas.openxmlformats.org/spreadsheetml/2006/main" count="61" uniqueCount="49">
  <si>
    <t>перед собственниками дома по адресу: Невская, 12б</t>
  </si>
  <si>
    <t xml:space="preserve">Площадь помещений в доме:                        </t>
  </si>
  <si>
    <t>кв.м.,</t>
  </si>
  <si>
    <t xml:space="preserve">площадь жилых помещений          </t>
  </si>
  <si>
    <t xml:space="preserve">площадь нежилых помещений     </t>
  </si>
  <si>
    <t>кв.м.</t>
  </si>
  <si>
    <t>в руб. с НДС</t>
  </si>
  <si>
    <t>в управлении с 01.09.2011г</t>
  </si>
  <si>
    <t>Услуги</t>
  </si>
  <si>
    <t>начислено</t>
  </si>
  <si>
    <t>оплачено</t>
  </si>
  <si>
    <t>задолженность с нарастающим итогом</t>
  </si>
  <si>
    <t>Коммунальные услуги</t>
  </si>
  <si>
    <t xml:space="preserve">-отопление </t>
  </si>
  <si>
    <t>- ГВС</t>
  </si>
  <si>
    <t xml:space="preserve">-ХВС </t>
  </si>
  <si>
    <t>-электроэнергия</t>
  </si>
  <si>
    <t>Содержание и ремонт жилого помещения</t>
  </si>
  <si>
    <t>-содержание и текущий ремонт общего имущества (предъявлено населению)</t>
  </si>
  <si>
    <t>-Вывоз ТБО</t>
  </si>
  <si>
    <t>-Вывоз ЖБО</t>
  </si>
  <si>
    <t>- ТО лифта</t>
  </si>
  <si>
    <t>Прочие:</t>
  </si>
  <si>
    <t>-Антенна</t>
  </si>
  <si>
    <t>Содержание и текущий ремонт общего имущества:</t>
  </si>
  <si>
    <t>Ремонт конструк.эл.жил.зданий всего,</t>
  </si>
  <si>
    <t xml:space="preserve">Оплата труда рабочих </t>
  </si>
  <si>
    <t>Начисления на соц.страх</t>
  </si>
  <si>
    <t>материалы</t>
  </si>
  <si>
    <t xml:space="preserve">работы выполняемые подрядом </t>
  </si>
  <si>
    <t>прочие расходы, в т.ч. общеэксплуатационные расходы</t>
  </si>
  <si>
    <t>Ремонт и обслуживание внутридомового инженерного оборудования всего,</t>
  </si>
  <si>
    <t>Благ-во и обеспечение санитар.сост. зданий и придом.террит. всего,</t>
  </si>
  <si>
    <t>Оплата труда МОП (дворники, уборщицы,</t>
  </si>
  <si>
    <t>Оплата труда уборщиков л/клеток</t>
  </si>
  <si>
    <t>Оплата труда уборщиков мусоропроводов</t>
  </si>
  <si>
    <t>Прочие прямые затраты, в т.ч. налоги,подготовка кадров</t>
  </si>
  <si>
    <t xml:space="preserve">Всего расходов </t>
  </si>
  <si>
    <t>Услуги ИВЦ</t>
  </si>
  <si>
    <t>Услуги управления</t>
  </si>
  <si>
    <t>Расходы по истребованию задолженности по оплате ЖКУ</t>
  </si>
  <si>
    <t>Всего затрат на содержание и управление</t>
  </si>
  <si>
    <t xml:space="preserve">Начислено </t>
  </si>
  <si>
    <t>Оплачено</t>
  </si>
  <si>
    <t>Задолженность</t>
  </si>
  <si>
    <t>Исполгитель: ПЭО</t>
  </si>
  <si>
    <t>Годовой отчет  управляющей отганизации ООО " ЦУК"   за 2014 год</t>
  </si>
  <si>
    <t>Задолженность на 01.01.2014 г.</t>
  </si>
  <si>
    <t>- водоотведение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</si>
</sst>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4" fontId="0" fillId="0" borderId="0" xfId="0" applyNumberFormat="1" applyAlignment="1">
      <alignment horizontal="left" wrapText="1"/>
    </xf>
    <xf numFmtId="0" fontId="2" fillId="0" borderId="0" xfId="0" applyFont="1" applyFill="1" applyBorder="1"/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4" fillId="0" borderId="4" xfId="0" applyNumberFormat="1" applyFont="1" applyBorder="1"/>
    <xf numFmtId="4" fontId="5" fillId="0" borderId="4" xfId="0" applyNumberFormat="1" applyFont="1" applyBorder="1"/>
    <xf numFmtId="4" fontId="3" fillId="0" borderId="0" xfId="0" applyNumberFormat="1" applyFont="1"/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/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4" fontId="4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/>
    </xf>
    <xf numFmtId="2" fontId="3" fillId="0" borderId="0" xfId="0" applyNumberFormat="1" applyFont="1"/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">
    <cellStyle name="Денежный 2" xfId="2"/>
    <cellStyle name="Обычный" xfId="0" builtinId="0"/>
    <cellStyle name="Обычный 2" xfId="3"/>
    <cellStyle name="Обычный 2 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A31" sqref="A31:E31"/>
    </sheetView>
  </sheetViews>
  <sheetFormatPr defaultColWidth="9.109375" defaultRowHeight="13.2"/>
  <cols>
    <col min="1" max="3" width="9.109375" style="1"/>
    <col min="4" max="4" width="12.554687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5.6">
      <c r="A1" s="68" t="s">
        <v>46</v>
      </c>
      <c r="B1" s="68"/>
      <c r="C1" s="68"/>
      <c r="D1" s="68"/>
      <c r="E1" s="68"/>
      <c r="F1" s="68"/>
      <c r="G1" s="69"/>
    </row>
    <row r="2" spans="1:7">
      <c r="A2" s="70" t="s">
        <v>0</v>
      </c>
      <c r="B2" s="71"/>
      <c r="C2" s="71"/>
      <c r="D2" s="71"/>
      <c r="E2" s="71"/>
      <c r="F2" s="71"/>
      <c r="G2" s="71"/>
    </row>
    <row r="3" spans="1:7">
      <c r="A3" s="70" t="s">
        <v>1</v>
      </c>
      <c r="B3" s="71"/>
      <c r="C3" s="71"/>
      <c r="D3" s="71"/>
      <c r="E3" s="2">
        <f>E4+E5</f>
        <v>8129.0999999999995</v>
      </c>
      <c r="F3" s="25" t="s">
        <v>2</v>
      </c>
      <c r="G3" s="25"/>
    </row>
    <row r="4" spans="1:7">
      <c r="A4" s="70" t="s">
        <v>3</v>
      </c>
      <c r="B4" s="71"/>
      <c r="C4" s="71"/>
      <c r="D4" s="71"/>
      <c r="E4" s="2">
        <v>7446.2</v>
      </c>
      <c r="F4" s="25" t="s">
        <v>2</v>
      </c>
      <c r="G4" s="25"/>
    </row>
    <row r="5" spans="1:7">
      <c r="A5" s="70" t="s">
        <v>4</v>
      </c>
      <c r="B5" s="71"/>
      <c r="C5" s="71"/>
      <c r="D5" s="71"/>
      <c r="E5" s="2">
        <v>682.9</v>
      </c>
      <c r="F5" s="25" t="s">
        <v>5</v>
      </c>
      <c r="G5" s="25"/>
    </row>
    <row r="6" spans="1:7" ht="15.6">
      <c r="A6" s="3"/>
      <c r="B6" s="4"/>
      <c r="C6" s="5"/>
      <c r="D6" s="6"/>
      <c r="E6" s="7" t="s">
        <v>6</v>
      </c>
      <c r="F6" s="8"/>
      <c r="G6" s="1" t="s">
        <v>7</v>
      </c>
    </row>
    <row r="7" spans="1:7" ht="15.6">
      <c r="A7" s="3"/>
      <c r="B7" s="9"/>
      <c r="C7" s="5"/>
      <c r="D7" s="6"/>
      <c r="E7" s="7"/>
      <c r="F7" s="8"/>
    </row>
    <row r="8" spans="1:7" ht="62.4">
      <c r="A8" s="56" t="s">
        <v>8</v>
      </c>
      <c r="B8" s="57"/>
      <c r="C8" s="57"/>
      <c r="D8" s="58"/>
      <c r="E8" s="10" t="s">
        <v>9</v>
      </c>
      <c r="F8" s="10" t="s">
        <v>10</v>
      </c>
      <c r="G8" s="11" t="s">
        <v>11</v>
      </c>
    </row>
    <row r="9" spans="1:7" ht="15.6">
      <c r="A9" s="56" t="s">
        <v>12</v>
      </c>
      <c r="B9" s="57"/>
      <c r="C9" s="57"/>
      <c r="D9" s="58"/>
      <c r="E9" s="12"/>
      <c r="F9" s="12"/>
      <c r="G9" s="13"/>
    </row>
    <row r="10" spans="1:7" ht="15.6">
      <c r="A10" s="59" t="s">
        <v>13</v>
      </c>
      <c r="B10" s="60"/>
      <c r="C10" s="60"/>
      <c r="D10" s="61"/>
      <c r="E10" s="14">
        <v>2187340.16</v>
      </c>
      <c r="F10" s="14">
        <v>2141808.98</v>
      </c>
      <c r="G10" s="15">
        <v>394089.73</v>
      </c>
    </row>
    <row r="11" spans="1:7" ht="15.6">
      <c r="A11" s="59" t="s">
        <v>14</v>
      </c>
      <c r="B11" s="60"/>
      <c r="C11" s="60"/>
      <c r="D11" s="61"/>
      <c r="E11" s="14">
        <v>632132.55000000005</v>
      </c>
      <c r="F11" s="14">
        <v>647515.68999999994</v>
      </c>
      <c r="G11" s="15">
        <v>94420.09</v>
      </c>
    </row>
    <row r="12" spans="1:7" ht="15.6">
      <c r="A12" s="59" t="s">
        <v>48</v>
      </c>
      <c r="B12" s="60"/>
      <c r="C12" s="60"/>
      <c r="D12" s="61"/>
      <c r="E12" s="14">
        <v>194495.21</v>
      </c>
      <c r="F12" s="14">
        <v>199333.65</v>
      </c>
      <c r="G12" s="15">
        <v>29136.17</v>
      </c>
    </row>
    <row r="13" spans="1:7" ht="15.6">
      <c r="A13" s="59" t="s">
        <v>15</v>
      </c>
      <c r="B13" s="60"/>
      <c r="C13" s="60"/>
      <c r="D13" s="61"/>
      <c r="E13" s="14">
        <v>167143.19</v>
      </c>
      <c r="F13" s="14">
        <v>171484.12</v>
      </c>
      <c r="G13" s="15">
        <v>24849.93</v>
      </c>
    </row>
    <row r="14" spans="1:7" ht="15.6">
      <c r="A14" s="54" t="s">
        <v>16</v>
      </c>
      <c r="B14" s="54"/>
      <c r="C14" s="54"/>
      <c r="D14" s="54"/>
      <c r="E14" s="14">
        <v>707064.83</v>
      </c>
      <c r="F14" s="14">
        <v>697222.62</v>
      </c>
      <c r="G14" s="15">
        <v>107225.58</v>
      </c>
    </row>
    <row r="15" spans="1:7" ht="15.6">
      <c r="A15" s="62" t="s">
        <v>17</v>
      </c>
      <c r="B15" s="63"/>
      <c r="C15" s="63"/>
      <c r="D15" s="64"/>
      <c r="E15" s="14"/>
      <c r="F15" s="14"/>
      <c r="G15" s="15"/>
    </row>
    <row r="16" spans="1:7" ht="15.6">
      <c r="A16" s="65" t="s">
        <v>18</v>
      </c>
      <c r="B16" s="66"/>
      <c r="C16" s="66"/>
      <c r="D16" s="67"/>
      <c r="E16" s="14">
        <v>1395977.8</v>
      </c>
      <c r="F16" s="14">
        <v>1363060.91</v>
      </c>
      <c r="G16" s="15">
        <v>250415.59</v>
      </c>
    </row>
    <row r="17" spans="1:10" ht="15.6">
      <c r="A17" s="54" t="s">
        <v>19</v>
      </c>
      <c r="B17" s="54"/>
      <c r="C17" s="54"/>
      <c r="D17" s="54"/>
      <c r="E17" s="14">
        <v>152495.07999999999</v>
      </c>
      <c r="F17" s="14">
        <v>144706.01999999999</v>
      </c>
      <c r="G17" s="15">
        <v>27266.76</v>
      </c>
      <c r="J17" s="16"/>
    </row>
    <row r="18" spans="1:10" ht="15.6">
      <c r="A18" s="54" t="s">
        <v>20</v>
      </c>
      <c r="B18" s="54"/>
      <c r="C18" s="54"/>
      <c r="D18" s="54"/>
      <c r="E18" s="14"/>
      <c r="F18" s="14"/>
      <c r="G18" s="15"/>
    </row>
    <row r="19" spans="1:10" ht="15.6">
      <c r="A19" s="54" t="s">
        <v>21</v>
      </c>
      <c r="B19" s="54"/>
      <c r="C19" s="54"/>
      <c r="D19" s="54"/>
      <c r="E19" s="14">
        <v>245469.21</v>
      </c>
      <c r="F19" s="14">
        <v>244312.62</v>
      </c>
      <c r="G19" s="15">
        <v>39753.75</v>
      </c>
    </row>
    <row r="20" spans="1:10" ht="15.6">
      <c r="A20" s="55" t="s">
        <v>22</v>
      </c>
      <c r="B20" s="55"/>
      <c r="C20" s="55"/>
      <c r="D20" s="55"/>
      <c r="E20" s="14"/>
      <c r="F20" s="14"/>
      <c r="G20" s="15"/>
    </row>
    <row r="21" spans="1:10" ht="15.6">
      <c r="A21" s="54" t="s">
        <v>23</v>
      </c>
      <c r="B21" s="54"/>
      <c r="C21" s="54"/>
      <c r="D21" s="54"/>
      <c r="E21" s="14"/>
      <c r="F21" s="14"/>
      <c r="G21" s="15"/>
      <c r="J21" s="16"/>
    </row>
    <row r="22" spans="1:10" ht="15.6">
      <c r="A22" s="17"/>
      <c r="B22" s="17"/>
      <c r="C22" s="17"/>
      <c r="D22" s="17"/>
      <c r="E22" s="18"/>
      <c r="F22" s="18"/>
    </row>
    <row r="23" spans="1:10" ht="15.6">
      <c r="A23" s="19" t="s">
        <v>24</v>
      </c>
      <c r="B23" s="19"/>
      <c r="C23" s="19"/>
      <c r="D23" s="19"/>
      <c r="E23" s="20"/>
      <c r="F23" s="8"/>
    </row>
    <row r="24" spans="1:10" ht="15.6">
      <c r="A24" s="30" t="s">
        <v>47</v>
      </c>
      <c r="B24" s="30"/>
      <c r="C24" s="30"/>
      <c r="D24" s="30"/>
      <c r="E24" s="30"/>
      <c r="F24" s="14">
        <v>43195.77</v>
      </c>
    </row>
    <row r="25" spans="1:10">
      <c r="A25" s="44" t="s">
        <v>25</v>
      </c>
      <c r="B25" s="45"/>
      <c r="C25" s="45"/>
      <c r="D25" s="45"/>
      <c r="E25" s="46"/>
      <c r="F25" s="52">
        <f>SUM(F27:F31)</f>
        <v>227726.87</v>
      </c>
    </row>
    <row r="26" spans="1:10" ht="9" customHeight="1">
      <c r="A26" s="47"/>
      <c r="B26" s="48"/>
      <c r="C26" s="48"/>
      <c r="D26" s="48"/>
      <c r="E26" s="49"/>
      <c r="F26" s="53"/>
    </row>
    <row r="27" spans="1:10" ht="15.6">
      <c r="A27" s="33" t="s">
        <v>26</v>
      </c>
      <c r="B27" s="34"/>
      <c r="C27" s="34"/>
      <c r="D27" s="34"/>
      <c r="E27" s="40"/>
      <c r="F27" s="21">
        <v>72447.960000000006</v>
      </c>
    </row>
    <row r="28" spans="1:10" ht="15.6">
      <c r="A28" s="33" t="s">
        <v>27</v>
      </c>
      <c r="B28" s="34"/>
      <c r="C28" s="34"/>
      <c r="D28" s="34"/>
      <c r="E28" s="40"/>
      <c r="F28" s="21">
        <v>14648.55</v>
      </c>
    </row>
    <row r="29" spans="1:10" ht="15.6">
      <c r="A29" s="33" t="s">
        <v>28</v>
      </c>
      <c r="B29" s="34"/>
      <c r="C29" s="34"/>
      <c r="D29" s="34"/>
      <c r="E29" s="40"/>
      <c r="F29" s="21">
        <v>6350.78</v>
      </c>
    </row>
    <row r="30" spans="1:10" ht="15.6">
      <c r="A30" s="33" t="s">
        <v>29</v>
      </c>
      <c r="B30" s="34"/>
      <c r="C30" s="34"/>
      <c r="D30" s="34"/>
      <c r="E30" s="40"/>
      <c r="F30" s="21">
        <v>0</v>
      </c>
    </row>
    <row r="31" spans="1:10" ht="15.6">
      <c r="A31" s="36" t="s">
        <v>30</v>
      </c>
      <c r="B31" s="42"/>
      <c r="C31" s="42"/>
      <c r="D31" s="42"/>
      <c r="E31" s="43"/>
      <c r="F31" s="21">
        <v>134279.57999999999</v>
      </c>
    </row>
    <row r="32" spans="1:10">
      <c r="A32" s="44" t="s">
        <v>31</v>
      </c>
      <c r="B32" s="45"/>
      <c r="C32" s="45"/>
      <c r="D32" s="45"/>
      <c r="E32" s="46"/>
      <c r="F32" s="52">
        <f>SUM(F34:F38)</f>
        <v>364248.5</v>
      </c>
    </row>
    <row r="33" spans="1:6" ht="19.5" customHeight="1">
      <c r="A33" s="47"/>
      <c r="B33" s="48"/>
      <c r="C33" s="48"/>
      <c r="D33" s="48"/>
      <c r="E33" s="49"/>
      <c r="F33" s="53"/>
    </row>
    <row r="34" spans="1:6" ht="15.6">
      <c r="A34" s="35" t="s">
        <v>26</v>
      </c>
      <c r="B34" s="35"/>
      <c r="C34" s="35"/>
      <c r="D34" s="35"/>
      <c r="E34" s="35"/>
      <c r="F34" s="21">
        <v>152319.29999999999</v>
      </c>
    </row>
    <row r="35" spans="1:6" ht="15.6">
      <c r="A35" s="35" t="s">
        <v>27</v>
      </c>
      <c r="B35" s="35"/>
      <c r="C35" s="35"/>
      <c r="D35" s="35"/>
      <c r="E35" s="35"/>
      <c r="F35" s="21">
        <v>31531.200000000001</v>
      </c>
    </row>
    <row r="36" spans="1:6" ht="15.6">
      <c r="A36" s="35" t="s">
        <v>28</v>
      </c>
      <c r="B36" s="35"/>
      <c r="C36" s="35"/>
      <c r="D36" s="35"/>
      <c r="E36" s="35"/>
      <c r="F36" s="21">
        <v>53447.09</v>
      </c>
    </row>
    <row r="37" spans="1:6" ht="15.6">
      <c r="A37" s="35" t="s">
        <v>29</v>
      </c>
      <c r="B37" s="35"/>
      <c r="C37" s="35"/>
      <c r="D37" s="35"/>
      <c r="E37" s="35"/>
      <c r="F37" s="21">
        <v>0</v>
      </c>
    </row>
    <row r="38" spans="1:6" ht="15.6">
      <c r="A38" s="36" t="s">
        <v>30</v>
      </c>
      <c r="B38" s="37"/>
      <c r="C38" s="37"/>
      <c r="D38" s="37"/>
      <c r="E38" s="38"/>
      <c r="F38" s="21">
        <v>126950.91</v>
      </c>
    </row>
    <row r="39" spans="1:6" ht="15.6">
      <c r="A39" s="39" t="s">
        <v>32</v>
      </c>
      <c r="B39" s="50"/>
      <c r="C39" s="50"/>
      <c r="D39" s="50"/>
      <c r="E39" s="51"/>
      <c r="F39" s="22">
        <f>SUM(F40:F48)</f>
        <v>314822.8</v>
      </c>
    </row>
    <row r="40" spans="1:6" ht="15.6">
      <c r="A40" s="35" t="s">
        <v>33</v>
      </c>
      <c r="B40" s="35"/>
      <c r="C40" s="35"/>
      <c r="D40" s="35"/>
      <c r="E40" s="33"/>
      <c r="F40" s="21">
        <v>112645.58</v>
      </c>
    </row>
    <row r="41" spans="1:6" ht="15.6">
      <c r="A41" s="33" t="s">
        <v>27</v>
      </c>
      <c r="B41" s="34"/>
      <c r="C41" s="34"/>
      <c r="D41" s="34"/>
      <c r="E41" s="34"/>
      <c r="F41" s="21">
        <v>22738.58</v>
      </c>
    </row>
    <row r="42" spans="1:6" ht="15.6">
      <c r="A42" s="35" t="s">
        <v>34</v>
      </c>
      <c r="B42" s="35"/>
      <c r="C42" s="35"/>
      <c r="D42" s="35"/>
      <c r="E42" s="33"/>
      <c r="F42" s="21">
        <v>28368</v>
      </c>
    </row>
    <row r="43" spans="1:6" ht="15.6">
      <c r="A43" s="33" t="s">
        <v>27</v>
      </c>
      <c r="B43" s="34"/>
      <c r="C43" s="34"/>
      <c r="D43" s="34"/>
      <c r="E43" s="34"/>
      <c r="F43" s="21">
        <v>5726.05</v>
      </c>
    </row>
    <row r="44" spans="1:6" ht="15.6">
      <c r="A44" s="35" t="s">
        <v>35</v>
      </c>
      <c r="B44" s="35"/>
      <c r="C44" s="35"/>
      <c r="D44" s="35"/>
      <c r="E44" s="33"/>
      <c r="F44" s="21">
        <v>42968.23</v>
      </c>
    </row>
    <row r="45" spans="1:6" ht="15.6">
      <c r="A45" s="33" t="s">
        <v>27</v>
      </c>
      <c r="B45" s="34"/>
      <c r="C45" s="34"/>
      <c r="D45" s="34"/>
      <c r="E45" s="34"/>
      <c r="F45" s="21">
        <v>8672.7900000000009</v>
      </c>
    </row>
    <row r="46" spans="1:6" ht="15.6">
      <c r="A46" s="35" t="s">
        <v>28</v>
      </c>
      <c r="B46" s="35"/>
      <c r="C46" s="35"/>
      <c r="D46" s="35"/>
      <c r="E46" s="33"/>
      <c r="F46" s="21">
        <v>7409.46</v>
      </c>
    </row>
    <row r="47" spans="1:6" ht="15.6">
      <c r="A47" s="33" t="s">
        <v>29</v>
      </c>
      <c r="B47" s="34"/>
      <c r="C47" s="34"/>
      <c r="D47" s="34"/>
      <c r="E47" s="34"/>
      <c r="F47" s="21">
        <v>10718.63</v>
      </c>
    </row>
    <row r="48" spans="1:6" ht="15.6">
      <c r="A48" s="36" t="s">
        <v>30</v>
      </c>
      <c r="B48" s="37"/>
      <c r="C48" s="37"/>
      <c r="D48" s="37"/>
      <c r="E48" s="38"/>
      <c r="F48" s="21">
        <v>75575.48</v>
      </c>
    </row>
    <row r="49" spans="1:8" ht="15.6">
      <c r="A49" s="39" t="s">
        <v>36</v>
      </c>
      <c r="B49" s="34"/>
      <c r="C49" s="34"/>
      <c r="D49" s="34"/>
      <c r="E49" s="40"/>
      <c r="F49" s="22">
        <v>1102.19</v>
      </c>
    </row>
    <row r="50" spans="1:8" ht="15.6">
      <c r="A50" s="31" t="s">
        <v>37</v>
      </c>
      <c r="B50" s="32"/>
      <c r="C50" s="32"/>
      <c r="D50" s="32"/>
      <c r="E50" s="41"/>
      <c r="F50" s="22">
        <f>F25+F32+F39+F49</f>
        <v>907900.35999999987</v>
      </c>
    </row>
    <row r="51" spans="1:8" ht="15.6">
      <c r="A51" s="31" t="s">
        <v>38</v>
      </c>
      <c r="B51" s="32"/>
      <c r="C51" s="32"/>
      <c r="D51" s="32"/>
      <c r="E51" s="32"/>
      <c r="F51" s="21">
        <v>33136.85</v>
      </c>
    </row>
    <row r="52" spans="1:8" ht="15.6">
      <c r="A52" s="31" t="s">
        <v>39</v>
      </c>
      <c r="B52" s="32"/>
      <c r="C52" s="32"/>
      <c r="D52" s="32"/>
      <c r="E52" s="32"/>
      <c r="F52" s="21">
        <v>210431.57</v>
      </c>
    </row>
    <row r="53" spans="1:8" ht="15.6">
      <c r="A53" s="26" t="s">
        <v>40</v>
      </c>
      <c r="B53" s="27"/>
      <c r="C53" s="27"/>
      <c r="D53" s="27"/>
      <c r="E53" s="28"/>
      <c r="F53" s="21">
        <v>0</v>
      </c>
    </row>
    <row r="54" spans="1:8" ht="15.6">
      <c r="A54" s="29" t="s">
        <v>41</v>
      </c>
      <c r="B54" s="29"/>
      <c r="C54" s="29"/>
      <c r="D54" s="29"/>
      <c r="E54" s="29"/>
      <c r="F54" s="22">
        <f>F50+F51+F52</f>
        <v>1151468.7799999998</v>
      </c>
    </row>
    <row r="55" spans="1:8" ht="15.6">
      <c r="A55" s="30" t="s">
        <v>42</v>
      </c>
      <c r="B55" s="30"/>
      <c r="C55" s="30"/>
      <c r="D55" s="30"/>
      <c r="E55" s="30"/>
      <c r="F55" s="23">
        <f>E16</f>
        <v>1395977.8</v>
      </c>
    </row>
    <row r="56" spans="1:8" ht="15.6">
      <c r="A56" s="30" t="s">
        <v>43</v>
      </c>
      <c r="B56" s="30"/>
      <c r="C56" s="30"/>
      <c r="D56" s="30"/>
      <c r="E56" s="30"/>
      <c r="F56" s="22">
        <f>F16</f>
        <v>1363060.91</v>
      </c>
      <c r="H56" s="24"/>
    </row>
    <row r="57" spans="1:8" ht="15.6">
      <c r="A57" s="29" t="s">
        <v>44</v>
      </c>
      <c r="B57" s="29"/>
      <c r="C57" s="29"/>
      <c r="D57" s="29"/>
      <c r="E57" s="29"/>
      <c r="F57" s="22">
        <f>F24+F56-F54</f>
        <v>254787.90000000014</v>
      </c>
    </row>
    <row r="59" spans="1:8">
      <c r="A59" s="1" t="s">
        <v>45</v>
      </c>
      <c r="F59" s="24"/>
    </row>
  </sheetData>
  <mergeCells count="53">
    <mergeCell ref="A8:D8"/>
    <mergeCell ref="A1:G1"/>
    <mergeCell ref="A2:G2"/>
    <mergeCell ref="A3:D3"/>
    <mergeCell ref="A4:D4"/>
    <mergeCell ref="A5:D5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F32:F33"/>
    <mergeCell ref="A34:E34"/>
    <mergeCell ref="A21:D21"/>
    <mergeCell ref="A24:E24"/>
    <mergeCell ref="A25:E26"/>
    <mergeCell ref="F25:F26"/>
    <mergeCell ref="A27:E27"/>
    <mergeCell ref="A28:E28"/>
    <mergeCell ref="A40:E40"/>
    <mergeCell ref="A29:E29"/>
    <mergeCell ref="A30:E30"/>
    <mergeCell ref="A31:E31"/>
    <mergeCell ref="A32:E33"/>
    <mergeCell ref="A35:E35"/>
    <mergeCell ref="A36:E36"/>
    <mergeCell ref="A37:E37"/>
    <mergeCell ref="A38:E38"/>
    <mergeCell ref="A39:E39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3:E53"/>
    <mergeCell ref="A54:E54"/>
    <mergeCell ref="A55:E55"/>
    <mergeCell ref="A56:E56"/>
    <mergeCell ref="A57:E57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Шкитина</dc:creator>
  <cp:lastModifiedBy>торопылина</cp:lastModifiedBy>
  <cp:lastPrinted>2015-04-08T13:47:08Z</cp:lastPrinted>
  <dcterms:created xsi:type="dcterms:W3CDTF">2014-04-16T06:10:44Z</dcterms:created>
  <dcterms:modified xsi:type="dcterms:W3CDTF">2015-04-08T13:47:15Z</dcterms:modified>
</cp:coreProperties>
</file>